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45" windowWidth="10890" windowHeight="9030" activeTab="1"/>
  </bookViews>
  <sheets>
    <sheet name="год" sheetId="1" r:id="rId1"/>
    <sheet name="2009" sheetId="2" r:id="rId2"/>
  </sheets>
  <definedNames/>
  <calcPr fullCalcOnLoad="1"/>
</workbook>
</file>

<file path=xl/sharedStrings.xml><?xml version="1.0" encoding="utf-8"?>
<sst xmlns="http://schemas.openxmlformats.org/spreadsheetml/2006/main" count="370" uniqueCount="196">
  <si>
    <t>медицинское</t>
  </si>
  <si>
    <t>спортивных</t>
  </si>
  <si>
    <t>культурных</t>
  </si>
  <si>
    <t>страхование от несчастных случаев  работников дороги</t>
  </si>
  <si>
    <t>Выплата единовременного поощрения за добросовестный труд на ж.д.транспорте при уходе на пенсию</t>
  </si>
  <si>
    <t>Выплаты неработающим пенсионерам, имеющим звание Почетный работник Красноярской ж.д.</t>
  </si>
  <si>
    <t>НФ</t>
  </si>
  <si>
    <t>Структурные подразделения</t>
  </si>
  <si>
    <t>Оказание материальной помощи неработающим пенсионерам при возникновении экстремальных ситуаций.</t>
  </si>
  <si>
    <t>ДФСК</t>
  </si>
  <si>
    <t>ДК ЖД</t>
  </si>
  <si>
    <t>Дпроф</t>
  </si>
  <si>
    <t>ЖАСО</t>
  </si>
  <si>
    <t>Структурные подразделения,мед. учереждения</t>
  </si>
  <si>
    <t>НФ,Дпроф</t>
  </si>
  <si>
    <t>НЗК</t>
  </si>
  <si>
    <t xml:space="preserve"> </t>
  </si>
  <si>
    <t>НФ, Структурные подразделения</t>
  </si>
  <si>
    <t>ДК Красноярск, НГЧ</t>
  </si>
  <si>
    <t xml:space="preserve">Добровольное страхование работников: </t>
  </si>
  <si>
    <t>Обязательные предварительные (при поступлении  на работу) медицинские осмотры, в том числое и  стационарное обследование работников, связанных с движением поездов, руководящих должностей</t>
  </si>
  <si>
    <t>Доплаты работникам, занятым на работах с тяжелыми и особо тяжелыми условиями труда</t>
  </si>
  <si>
    <t>Возмещение расходов машинистам и помощникам машинистов локомотивов в поездном движении</t>
  </si>
  <si>
    <t>Оплата времени следования работника от постоянного пункта сбора до места предстоящей работы</t>
  </si>
  <si>
    <t>Оплата дополнительных отпусков</t>
  </si>
  <si>
    <t>Профессиональная подготовка, переподготовка и повышение квалификации работников</t>
  </si>
  <si>
    <t xml:space="preserve">Расходы, связанные с увольнением работников в связи с сокращением  численности штата </t>
  </si>
  <si>
    <t xml:space="preserve">Выплата единовременного поощрения при увольнении работника, впервые из  Компании в связи с уходом на пенсию (в т.ч. по инвалидности) </t>
  </si>
  <si>
    <t>Материальная помощь при возвращении  уволенных в запас военослужащих</t>
  </si>
  <si>
    <t xml:space="preserve">Средства на содержание и развитие объектов социальной сферы:                                                        </t>
  </si>
  <si>
    <t xml:space="preserve">4.6.10. </t>
  </si>
  <si>
    <t>Оздоровление работников, членов их семей в санаториях-профилакториях Дирекции оздоровительных учреждений Компании и других санаторно-курортных учреждениях работников.</t>
  </si>
  <si>
    <t xml:space="preserve"> Оплачиваемые отпуска при рождении ребенка, регистрации брака</t>
  </si>
  <si>
    <t>Единовременное пособие при рождении ребенка</t>
  </si>
  <si>
    <t>Ежемесячное пособие по уходу за ребенком до 3-х лет</t>
  </si>
  <si>
    <t>Средства на мероприятия по охране труда</t>
  </si>
  <si>
    <t xml:space="preserve">Единовременное пособие при установлении работнику группы  инвалидности вследствие несчастного случая на производстве </t>
  </si>
  <si>
    <t>Строительство  жилых помещений по  утвержденному плану  инвестиций</t>
  </si>
  <si>
    <t>Негосударственное пенсионное обеспечение</t>
  </si>
  <si>
    <t>Выплата единовременного пособия семьям работников, погибших вследствие несчастного случая на  производстве</t>
  </si>
  <si>
    <t>Средства на содержание и развитие объектов социальной сферы:</t>
  </si>
  <si>
    <t>Финансирование мероприятий:</t>
  </si>
  <si>
    <t>Страхование детей на время их пребывания в детских оздоровительных центрах</t>
  </si>
  <si>
    <t xml:space="preserve">Организация отдыха детей в оздоровительном лагере "Орленок"   </t>
  </si>
  <si>
    <t>Перевозка детей железнодорожников с линейных станций в школы, находящиеся в другой местности</t>
  </si>
  <si>
    <t>4.10.9.</t>
  </si>
  <si>
    <t>Оплата ритуальных услуг и разовая материальная помощь семьям: неработающих пенсионеров</t>
  </si>
  <si>
    <t>Ежемесячная доплата председателям Советов Ветеранов, раходы на осуществление деятельности Советов Ветеран</t>
  </si>
  <si>
    <t>Поощрение выборных и штатных профсоюзных работников</t>
  </si>
  <si>
    <t xml:space="preserve">4.12.10. </t>
  </si>
  <si>
    <t>Оплата труда руководителям первичных профсоюзных организаций с численностью членов профсоюза свыше 500 человек</t>
  </si>
  <si>
    <t>Выплаты  неработающим пенсионерам ,не имеющих право на негосударственное пенсионное обеспечение, а также награжденным знаком"Почетный железнодорожник"</t>
  </si>
  <si>
    <t>4.6.6.</t>
  </si>
  <si>
    <t>Предоставление оплачиваемых дней в случае смерти членов семьи</t>
  </si>
  <si>
    <t>Выдача молока или других равноценных  продуктов работникам, занятым  на работах с вредными  условиями труда</t>
  </si>
  <si>
    <t>Выплата социальных гарантий, относящихся на себестоимость</t>
  </si>
  <si>
    <t>Выплата единовременного пособия семьям работников,погибших на производстве. Ежемесячное  пособие детям погибшего работника</t>
  </si>
  <si>
    <t>Выплата компенсаций работающим инвалидам труда, получившим инвалидность по увечью по вине Компании</t>
  </si>
  <si>
    <t>Итого выплаты социальных гарантий</t>
  </si>
  <si>
    <t xml:space="preserve"> Обязательства коллективного договора </t>
  </si>
  <si>
    <t>Пункт КД</t>
  </si>
  <si>
    <t>Выплаты социальных гарантий, относящихся на себестоимость - ВСЕГО</t>
  </si>
  <si>
    <t>Выплаты соц. гарантий,  за счет внереализационных расходов - ВСЕГО</t>
  </si>
  <si>
    <t>культуры</t>
  </si>
  <si>
    <t>План</t>
  </si>
  <si>
    <t>Структ.предприятия,  Дор.совет ветеранов</t>
  </si>
  <si>
    <t>Оплата за аренду жилья молодым специалистам</t>
  </si>
  <si>
    <t>Отчисление денежных средств в размере 0,3% от ФОТ для обеспечения эффективного функционирования профсоюзных организаций.</t>
  </si>
  <si>
    <t xml:space="preserve">        Санатории и дома отдыха</t>
  </si>
  <si>
    <t>НФ,"Благосостояние."</t>
  </si>
  <si>
    <t>НФ, Дпроф</t>
  </si>
  <si>
    <t>НФ, Дроф</t>
  </si>
  <si>
    <t>Приложение № 1</t>
  </si>
  <si>
    <t>Согласовано:</t>
  </si>
  <si>
    <t>Председатель Дорпрофсожа</t>
  </si>
  <si>
    <t>Утверждаю:</t>
  </si>
  <si>
    <t>Начальник дороги</t>
  </si>
  <si>
    <t xml:space="preserve">               В.В.Гордиенко</t>
  </si>
  <si>
    <t xml:space="preserve">     В.Н.Супрун</t>
  </si>
  <si>
    <t>Оплата ритуальных услуг и разовая материальная помощь семьям умерших работников</t>
  </si>
  <si>
    <t>Дорожная социальная комиссия</t>
  </si>
  <si>
    <t>НФ, ДПРОФ</t>
  </si>
  <si>
    <t>НФ, ЭЧ Саянская</t>
  </si>
  <si>
    <t>Обеспечение бытовым топливом неработающих пенсионеров</t>
  </si>
  <si>
    <t>Предоставление неработающим пенсионерам путевки на санаторно-курортное  лечение</t>
  </si>
  <si>
    <t>2008 г.</t>
  </si>
  <si>
    <t>3.1.7.</t>
  </si>
  <si>
    <t>3.2.4.</t>
  </si>
  <si>
    <t>3.2.9.</t>
  </si>
  <si>
    <t>3.4.3.</t>
  </si>
  <si>
    <t>4.4.1.</t>
  </si>
  <si>
    <t xml:space="preserve">Оказание материальной помощи работникам при уходе в очередной отпуск </t>
  </si>
  <si>
    <t>4.4.2.</t>
  </si>
  <si>
    <t xml:space="preserve">Оказание материальной помощи работникам при возникновении экстримальных,семейных и  личных обстоятельств </t>
  </si>
  <si>
    <t>4.4.5.</t>
  </si>
  <si>
    <t>4.4.22.</t>
  </si>
  <si>
    <t>3.5.7.</t>
  </si>
  <si>
    <t>4.4.10.</t>
  </si>
  <si>
    <t>4.4.13.</t>
  </si>
  <si>
    <t>4.4.21.</t>
  </si>
  <si>
    <t>4.4.24.</t>
  </si>
  <si>
    <t>4.4.26.</t>
  </si>
  <si>
    <t>4.3.8.</t>
  </si>
  <si>
    <t xml:space="preserve"> НБТ, структурн. Подразделения</t>
  </si>
  <si>
    <t>3.5.2.</t>
  </si>
  <si>
    <t>4.4.9.</t>
  </si>
  <si>
    <t>3.1.8.</t>
  </si>
  <si>
    <t>4.4.18.</t>
  </si>
  <si>
    <t>4.4.17.</t>
  </si>
  <si>
    <t>4.4.14.</t>
  </si>
  <si>
    <t>НФ, ДСС</t>
  </si>
  <si>
    <t>Культуры,спорта, детских оздоровительных центров, санаториев,профилакториев,домов отдыха,образования,детской ж.д.</t>
  </si>
  <si>
    <t>4.6.8.</t>
  </si>
  <si>
    <t>4.6.9.</t>
  </si>
  <si>
    <t>4.6.10.</t>
  </si>
  <si>
    <t>4.6.4 4.6.11.</t>
  </si>
  <si>
    <t>Материальная помощь неработающим пенсионенрам, ветаранам Великой Отечественной войны.</t>
  </si>
  <si>
    <t>4.7.7.</t>
  </si>
  <si>
    <t>4.7.9.</t>
  </si>
  <si>
    <t>4.7.2.</t>
  </si>
  <si>
    <t>4.6.3.</t>
  </si>
  <si>
    <t>4.3.15</t>
  </si>
  <si>
    <t>4.6.13</t>
  </si>
  <si>
    <t>Выдача бесплатной форменной одежды работникам, связанным движением поездов и обслуживанием пассажиров( в том числе машинистам-инструк.ССПС)</t>
  </si>
  <si>
    <t xml:space="preserve">         Исполнитель</t>
  </si>
  <si>
    <t>Структурные подразделен.</t>
  </si>
  <si>
    <t>3.3.2.</t>
  </si>
  <si>
    <t>4.4.11.</t>
  </si>
  <si>
    <t>4.4.30.</t>
  </si>
  <si>
    <t>4.4.29.</t>
  </si>
  <si>
    <t>4.4.19.</t>
  </si>
  <si>
    <t>4.4.6.</t>
  </si>
  <si>
    <t>4.4.4.</t>
  </si>
  <si>
    <t>НФ,"Благосостояние.</t>
  </si>
  <si>
    <t>план</t>
  </si>
  <si>
    <t>факт</t>
  </si>
  <si>
    <t>Структурные подразделен</t>
  </si>
  <si>
    <t>НФ, Структурные подразделен</t>
  </si>
  <si>
    <t xml:space="preserve"> 4.6.11.</t>
  </si>
  <si>
    <t>определенные колдоговором</t>
  </si>
  <si>
    <t>Выплаты соц. гарантий,  за счет прочих расходов - ВСЕГО</t>
  </si>
  <si>
    <t>1 полугодие</t>
  </si>
  <si>
    <t xml:space="preserve">                 Выплата социальных гарантий, относящихся на себестоимость</t>
  </si>
  <si>
    <t>млн.руб.</t>
  </si>
  <si>
    <t xml:space="preserve">           СМЕТА</t>
  </si>
  <si>
    <t xml:space="preserve">  </t>
  </si>
  <si>
    <t>Стр. 3800 Прочие расходы направленные на осуществление спортивных мероприятий, отдыха , просветительного характера, и иных аналогичных мероприятий.</t>
  </si>
  <si>
    <t xml:space="preserve"> Стр.3800 Прочие расходы , направленные на содержание  социальных обьектов   </t>
  </si>
  <si>
    <t xml:space="preserve">    Стр.3900   Прочие расходы направленные на социальные выплаты  неработающим  пенсионерам и работникам иных видов деятельности</t>
  </si>
  <si>
    <t>Стр.4700    Прочие  расходы, связанные с отчислением средств профорганизациям на цели,    определенные колдоговором .</t>
  </si>
  <si>
    <t xml:space="preserve">                 расходов, направленных на реализацию Коллективного договора </t>
  </si>
  <si>
    <t>Стр. 4500  Средства перечисляемые в благотворительный фонд "Почет"</t>
  </si>
  <si>
    <t xml:space="preserve">4.4.6. </t>
  </si>
  <si>
    <t>4,4,4</t>
  </si>
  <si>
    <t xml:space="preserve">4.7.4. </t>
  </si>
  <si>
    <t>4.2.8.</t>
  </si>
  <si>
    <t>4.6.7.</t>
  </si>
  <si>
    <t>Оплата на изготовление и ремонт зубных протезов (кроме протезов из драгоценных металлов</t>
  </si>
  <si>
    <t xml:space="preserve">4.2.4. </t>
  </si>
  <si>
    <t>годовой</t>
  </si>
  <si>
    <t>4,4,29</t>
  </si>
  <si>
    <t>СМЕТА</t>
  </si>
  <si>
    <t xml:space="preserve">                                         Красноярской ж.д. - филиала ОАО "РЖД" на  2009 г.                    Млн.руб.</t>
  </si>
  <si>
    <t>2009 г.</t>
  </si>
  <si>
    <t>%</t>
  </si>
  <si>
    <t xml:space="preserve">                                         Красноярской ж.д. - филиала ОАО "РЖД" за   2008 год.                    </t>
  </si>
  <si>
    <t>4.2.2.</t>
  </si>
  <si>
    <t>4.6.10</t>
  </si>
  <si>
    <t>Материальная помощь неработающим пенсионенрам, ветаранам Великой Отечественной войны .</t>
  </si>
  <si>
    <t>Культуры-15,4,спорта-0,33, детских оздоровительных центров-4,2, санаториев,профилакториев-0,7,образования - 316,2 .</t>
  </si>
  <si>
    <t>Оздоровление выборных и штатных профработников и членов их семей</t>
  </si>
  <si>
    <t>Расходы по содержанию помещений для профорганизаций</t>
  </si>
  <si>
    <t xml:space="preserve">         Выплата социальных гарантий, за счет внереализационных расходов</t>
  </si>
  <si>
    <t xml:space="preserve">Всего расходов </t>
  </si>
  <si>
    <t>Стр. 4500 Средства перечисляемые в благотворительный фонд "Почет"</t>
  </si>
  <si>
    <t xml:space="preserve">     Стр 4700 Прочие расходы  , связанные  с отчислением средств профорганизациям на цели, определенные колдоговором .</t>
  </si>
  <si>
    <t>Ежемесячная помощь ветеранов</t>
  </si>
  <si>
    <t>На приобретение бытового топлива</t>
  </si>
  <si>
    <t>День Победы</t>
  </si>
  <si>
    <t>День пожилого человека</t>
  </si>
  <si>
    <t xml:space="preserve">   Стр.3900 Внереализационные расходы направленные на социальные выплаты  неработающим пенсионерам и работникам иных видов деятельности</t>
  </si>
  <si>
    <t xml:space="preserve">      Стр.3800     Внереализационные расходы , направленные на содержание  социальных объектов</t>
  </si>
  <si>
    <t>Стр.3800 Внереализационные расходы направленные на осуществление спортивных мероприятий, отдыха , просветительного характера, и иных аналогичных мероприятий.</t>
  </si>
  <si>
    <t>спорта</t>
  </si>
  <si>
    <t>детских оздоровительных центров</t>
  </si>
  <si>
    <t>детской железной дороги</t>
  </si>
  <si>
    <t xml:space="preserve">     Санатории и дома отдыха</t>
  </si>
  <si>
    <t xml:space="preserve">расходов, направленных на реализацию Коллективного договора         </t>
  </si>
  <si>
    <t>4.4.29</t>
  </si>
  <si>
    <t>0.6</t>
  </si>
  <si>
    <t>Заместитель начальника дороги по кадрам</t>
  </si>
  <si>
    <t>и социальным вопросам</t>
  </si>
  <si>
    <r>
      <t xml:space="preserve">                                            </t>
    </r>
    <r>
      <rPr>
        <sz val="10"/>
        <rFont val="Arial Cyr"/>
        <family val="0"/>
      </rPr>
      <t xml:space="preserve">                                               Н.А.Захаров</t>
    </r>
  </si>
  <si>
    <t>Председатель Дорпрофсожа                                                              В.В.Гордиенко</t>
  </si>
  <si>
    <r>
      <t xml:space="preserve">                           </t>
    </r>
    <r>
      <rPr>
        <sz val="10"/>
        <rFont val="Arial Cyr"/>
        <family val="0"/>
      </rPr>
      <t xml:space="preserve"> Н.А.Захаров</t>
    </r>
  </si>
  <si>
    <t>В.В.Гордиенко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</si>
</sst>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#,##0.0"/>
    <numFmt numFmtId="174" formatCode="0.0"/>
    <numFmt numFmtId="175" formatCode="[$-FC19]d\ mmmm\ yyyy\ &quot;г.&quot;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_р_._-;\-* #,##0.0_р_._-;_-* &quot;-&quot;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</numFmts>
  <fonts count="53">
    <font>
      <sz val="12"/>
      <name val="Arial Cyr"/>
      <family val="0"/>
    </font>
    <font>
      <b/>
      <i/>
      <sz val="14"/>
      <name val="Times New Roman Cyr"/>
      <family val="1"/>
    </font>
    <font>
      <b/>
      <sz val="12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0"/>
      <name val="Times New Roman Cyr"/>
      <family val="1"/>
    </font>
    <font>
      <b/>
      <sz val="10"/>
      <name val="Arial Cyr"/>
      <family val="0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i/>
      <sz val="10"/>
      <name val="Times New Roman Cyr"/>
      <family val="1"/>
    </font>
    <font>
      <b/>
      <sz val="12"/>
      <name val="Times New Roman Cyr"/>
      <family val="1"/>
    </font>
    <font>
      <sz val="11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9"/>
      <name val="Times New Roman Cyr"/>
      <family val="0"/>
    </font>
    <font>
      <sz val="12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/>
    </xf>
    <xf numFmtId="174" fontId="4" fillId="0" borderId="11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vertical="top" wrapText="1"/>
    </xf>
    <xf numFmtId="0" fontId="7" fillId="0" borderId="10" xfId="0" applyFont="1" applyBorder="1" applyAlignment="1">
      <alignment horizontal="left" wrapText="1" indent="2"/>
    </xf>
    <xf numFmtId="0" fontId="7" fillId="0" borderId="11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5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/>
    </xf>
    <xf numFmtId="0" fontId="9" fillId="33" borderId="12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174" fontId="4" fillId="0" borderId="0" xfId="0" applyNumberFormat="1" applyFont="1" applyAlignment="1">
      <alignment horizontal="center"/>
    </xf>
    <xf numFmtId="174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vertical="top" wrapText="1"/>
    </xf>
    <xf numFmtId="174" fontId="4" fillId="33" borderId="16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174" fontId="4" fillId="33" borderId="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7" fillId="0" borderId="18" xfId="0" applyFont="1" applyBorder="1" applyAlignment="1">
      <alignment horizontal="left" vertical="top" wrapText="1"/>
    </xf>
    <xf numFmtId="174" fontId="6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174" fontId="4" fillId="33" borderId="11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/>
    </xf>
    <xf numFmtId="49" fontId="4" fillId="0" borderId="13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 vertical="top" wrapText="1"/>
    </xf>
    <xf numFmtId="174" fontId="4" fillId="0" borderId="13" xfId="0" applyNumberFormat="1" applyFont="1" applyBorder="1" applyAlignment="1">
      <alignment horizontal="center" vertical="top"/>
    </xf>
    <xf numFmtId="174" fontId="4" fillId="0" borderId="18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74" fontId="6" fillId="0" borderId="0" xfId="0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174" fontId="4" fillId="0" borderId="0" xfId="0" applyNumberFormat="1" applyFont="1" applyBorder="1" applyAlignment="1">
      <alignment horizontal="center" vertical="top"/>
    </xf>
    <xf numFmtId="174" fontId="5" fillId="0" borderId="0" xfId="0" applyNumberFormat="1" applyFont="1" applyFill="1" applyBorder="1" applyAlignment="1">
      <alignment horizontal="center" vertical="top"/>
    </xf>
    <xf numFmtId="174" fontId="4" fillId="0" borderId="11" xfId="0" applyNumberFormat="1" applyFont="1" applyFill="1" applyBorder="1" applyAlignment="1">
      <alignment horizontal="center" vertical="top"/>
    </xf>
    <xf numFmtId="174" fontId="6" fillId="0" borderId="20" xfId="0" applyNumberFormat="1" applyFont="1" applyBorder="1" applyAlignment="1">
      <alignment horizontal="center" vertical="center"/>
    </xf>
    <xf numFmtId="174" fontId="6" fillId="33" borderId="0" xfId="0" applyNumberFormat="1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174" fontId="6" fillId="33" borderId="11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vertical="top" wrapText="1"/>
    </xf>
    <xf numFmtId="0" fontId="9" fillId="0" borderId="21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wrapText="1" indent="2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8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wrapText="1"/>
    </xf>
    <xf numFmtId="0" fontId="9" fillId="33" borderId="17" xfId="0" applyFont="1" applyFill="1" applyBorder="1" applyAlignment="1">
      <alignment horizontal="left" wrapText="1"/>
    </xf>
    <xf numFmtId="0" fontId="7" fillId="0" borderId="0" xfId="0" applyFont="1" applyBorder="1" applyAlignment="1">
      <alignment wrapText="1"/>
    </xf>
    <xf numFmtId="17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2" fontId="4" fillId="0" borderId="11" xfId="0" applyNumberFormat="1" applyFont="1" applyFill="1" applyBorder="1" applyAlignment="1">
      <alignment horizontal="center" vertical="top"/>
    </xf>
    <xf numFmtId="174" fontId="4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22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justify" wrapText="1"/>
    </xf>
    <xf numFmtId="0" fontId="9" fillId="0" borderId="1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justify" wrapText="1"/>
    </xf>
    <xf numFmtId="0" fontId="9" fillId="33" borderId="11" xfId="0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left" vertical="justify" wrapText="1"/>
    </xf>
    <xf numFmtId="0" fontId="9" fillId="33" borderId="0" xfId="0" applyFont="1" applyFill="1" applyBorder="1" applyAlignment="1">
      <alignment horizontal="left" vertical="justify" wrapText="1"/>
    </xf>
    <xf numFmtId="14" fontId="4" fillId="0" borderId="11" xfId="0" applyNumberFormat="1" applyFont="1" applyBorder="1" applyAlignment="1">
      <alignment vertical="top" wrapText="1"/>
    </xf>
    <xf numFmtId="14" fontId="4" fillId="0" borderId="11" xfId="0" applyNumberFormat="1" applyFont="1" applyFill="1" applyBorder="1" applyAlignment="1">
      <alignment vertical="top" wrapText="1"/>
    </xf>
    <xf numFmtId="2" fontId="4" fillId="0" borderId="18" xfId="0" applyNumberFormat="1" applyFont="1" applyFill="1" applyBorder="1" applyAlignment="1">
      <alignment horizontal="center" vertical="top"/>
    </xf>
    <xf numFmtId="49" fontId="4" fillId="0" borderId="17" xfId="0" applyNumberFormat="1" applyFont="1" applyBorder="1" applyAlignment="1">
      <alignment vertical="top" wrapText="1"/>
    </xf>
    <xf numFmtId="0" fontId="5" fillId="0" borderId="15" xfId="0" applyFont="1" applyBorder="1" applyAlignment="1">
      <alignment horizontal="left" vertical="top"/>
    </xf>
    <xf numFmtId="0" fontId="9" fillId="33" borderId="10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174" fontId="4" fillId="0" borderId="0" xfId="0" applyNumberFormat="1" applyFont="1" applyBorder="1" applyAlignment="1">
      <alignment horizontal="left"/>
    </xf>
    <xf numFmtId="0" fontId="7" fillId="0" borderId="14" xfId="0" applyFont="1" applyBorder="1" applyAlignment="1">
      <alignment wrapText="1"/>
    </xf>
    <xf numFmtId="49" fontId="4" fillId="0" borderId="18" xfId="0" applyNumberFormat="1" applyFont="1" applyBorder="1" applyAlignment="1">
      <alignment vertical="top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174" fontId="6" fillId="0" borderId="2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vertical="top" wrapText="1"/>
    </xf>
    <xf numFmtId="0" fontId="7" fillId="0" borderId="11" xfId="0" applyFont="1" applyBorder="1" applyAlignment="1">
      <alignment horizontal="left" wrapText="1" indent="2"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74" fontId="5" fillId="0" borderId="28" xfId="0" applyNumberFormat="1" applyFont="1" applyBorder="1" applyAlignment="1">
      <alignment horizontal="center" vertical="center"/>
    </xf>
    <xf numFmtId="174" fontId="5" fillId="0" borderId="24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174" fontId="4" fillId="33" borderId="17" xfId="0" applyNumberFormat="1" applyFont="1" applyFill="1" applyBorder="1" applyAlignment="1">
      <alignment horizontal="center" vertical="top"/>
    </xf>
    <xf numFmtId="174" fontId="4" fillId="0" borderId="17" xfId="0" applyNumberFormat="1" applyFont="1" applyBorder="1" applyAlignment="1">
      <alignment horizontal="center" vertical="top"/>
    </xf>
    <xf numFmtId="174" fontId="4" fillId="33" borderId="19" xfId="0" applyNumberFormat="1" applyFont="1" applyFill="1" applyBorder="1" applyAlignment="1">
      <alignment horizontal="center" vertical="top"/>
    </xf>
    <xf numFmtId="0" fontId="0" fillId="0" borderId="16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left" vertical="top" indent="1"/>
    </xf>
    <xf numFmtId="174" fontId="5" fillId="0" borderId="13" xfId="0" applyNumberFormat="1" applyFont="1" applyBorder="1" applyAlignment="1">
      <alignment horizontal="center" vertical="center"/>
    </xf>
    <xf numFmtId="174" fontId="5" fillId="0" borderId="27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17" xfId="0" applyFont="1" applyBorder="1" applyAlignment="1">
      <alignment horizontal="center" vertical="top"/>
    </xf>
    <xf numFmtId="174" fontId="4" fillId="33" borderId="29" xfId="0" applyNumberFormat="1" applyFont="1" applyFill="1" applyBorder="1" applyAlignment="1">
      <alignment horizontal="center" vertical="top"/>
    </xf>
    <xf numFmtId="0" fontId="5" fillId="0" borderId="29" xfId="0" applyFont="1" applyBorder="1" applyAlignment="1">
      <alignment horizontal="center" vertical="center" wrapText="1"/>
    </xf>
    <xf numFmtId="174" fontId="4" fillId="33" borderId="18" xfId="0" applyNumberFormat="1" applyFont="1" applyFill="1" applyBorder="1" applyAlignment="1">
      <alignment horizontal="center" vertical="top"/>
    </xf>
    <xf numFmtId="174" fontId="4" fillId="33" borderId="13" xfId="0" applyNumberFormat="1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174" fontId="4" fillId="0" borderId="0" xfId="0" applyNumberFormat="1" applyFont="1" applyFill="1" applyBorder="1" applyAlignment="1">
      <alignment horizontal="center" vertical="top"/>
    </xf>
    <xf numFmtId="14" fontId="4" fillId="0" borderId="13" xfId="0" applyNumberFormat="1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9" fillId="33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/>
    </xf>
    <xf numFmtId="174" fontId="6" fillId="0" borderId="3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0" fillId="0" borderId="19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4" fillId="33" borderId="14" xfId="0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49" fontId="4" fillId="0" borderId="16" xfId="0" applyNumberFormat="1" applyFont="1" applyBorder="1" applyAlignment="1">
      <alignment vertical="top" wrapText="1"/>
    </xf>
    <xf numFmtId="0" fontId="6" fillId="0" borderId="33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justify" wrapText="1"/>
    </xf>
    <xf numFmtId="0" fontId="9" fillId="33" borderId="13" xfId="0" applyFont="1" applyFill="1" applyBorder="1" applyAlignment="1">
      <alignment horizontal="center" vertical="justify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justify" wrapText="1"/>
    </xf>
    <xf numFmtId="0" fontId="9" fillId="0" borderId="11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justify" wrapText="1"/>
    </xf>
    <xf numFmtId="0" fontId="7" fillId="0" borderId="23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9" fillId="33" borderId="0" xfId="0" applyFont="1" applyFill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/>
    </xf>
    <xf numFmtId="174" fontId="4" fillId="0" borderId="11" xfId="0" applyNumberFormat="1" applyFont="1" applyBorder="1" applyAlignment="1">
      <alignment horizontal="center" vertical="justify"/>
    </xf>
    <xf numFmtId="0" fontId="5" fillId="0" borderId="3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6" fillId="0" borderId="32" xfId="0" applyFont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33" xfId="0" applyFont="1" applyBorder="1" applyAlignment="1">
      <alignment horizontal="center"/>
    </xf>
    <xf numFmtId="174" fontId="5" fillId="0" borderId="35" xfId="0" applyNumberFormat="1" applyFont="1" applyBorder="1" applyAlignment="1">
      <alignment horizontal="center" vertical="center"/>
    </xf>
    <xf numFmtId="174" fontId="17" fillId="0" borderId="36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35" xfId="0" applyBorder="1" applyAlignment="1">
      <alignment/>
    </xf>
    <xf numFmtId="0" fontId="6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174" fontId="4" fillId="0" borderId="37" xfId="0" applyNumberFormat="1" applyFont="1" applyBorder="1" applyAlignment="1">
      <alignment horizontal="center"/>
    </xf>
    <xf numFmtId="174" fontId="6" fillId="0" borderId="32" xfId="0" applyNumberFormat="1" applyFont="1" applyBorder="1" applyAlignment="1">
      <alignment/>
    </xf>
    <xf numFmtId="0" fontId="9" fillId="0" borderId="21" xfId="0" applyFont="1" applyFill="1" applyBorder="1" applyAlignment="1">
      <alignment vertical="center" wrapText="1"/>
    </xf>
    <xf numFmtId="174" fontId="4" fillId="0" borderId="18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vertical="center" wrapText="1"/>
    </xf>
    <xf numFmtId="174" fontId="6" fillId="0" borderId="38" xfId="0" applyNumberFormat="1" applyFont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5" fillId="0" borderId="33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8" fillId="33" borderId="0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wrapText="1"/>
    </xf>
    <xf numFmtId="0" fontId="5" fillId="0" borderId="45" xfId="0" applyFont="1" applyBorder="1" applyAlignment="1">
      <alignment horizontal="left" wrapText="1"/>
    </xf>
    <xf numFmtId="0" fontId="5" fillId="0" borderId="2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zoomScalePageLayoutView="0" workbookViewId="0" topLeftCell="A1">
      <selection activeCell="F172" sqref="F172"/>
    </sheetView>
  </sheetViews>
  <sheetFormatPr defaultColWidth="8.796875" defaultRowHeight="15"/>
  <cols>
    <col min="1" max="1" width="6.19921875" style="0" customWidth="1"/>
    <col min="2" max="2" width="39.59765625" style="0" customWidth="1"/>
    <col min="3" max="3" width="10.59765625" style="0" hidden="1" customWidth="1"/>
    <col min="4" max="5" width="0" style="0" hidden="1" customWidth="1"/>
    <col min="6" max="6" width="9.796875" style="0" customWidth="1"/>
    <col min="7" max="7" width="5.59765625" style="0" customWidth="1"/>
    <col min="8" max="8" width="0" style="0" hidden="1" customWidth="1"/>
    <col min="9" max="9" width="0.1015625" style="0" hidden="1" customWidth="1"/>
    <col min="10" max="11" width="5.19921875" style="0" customWidth="1"/>
  </cols>
  <sheetData>
    <row r="1" spans="1:9" ht="19.5">
      <c r="A1" s="264" t="s">
        <v>144</v>
      </c>
      <c r="B1" s="264"/>
      <c r="C1" s="264"/>
      <c r="D1" s="264"/>
      <c r="E1" s="264"/>
      <c r="F1" s="264"/>
      <c r="G1" s="264"/>
      <c r="H1" s="217"/>
      <c r="I1" s="1"/>
    </row>
    <row r="2" spans="1:11" ht="15.75">
      <c r="A2" s="265" t="s">
        <v>150</v>
      </c>
      <c r="B2" s="265"/>
      <c r="C2" s="265"/>
      <c r="D2" s="265"/>
      <c r="E2" s="265"/>
      <c r="F2" s="265"/>
      <c r="G2" s="265"/>
      <c r="H2" s="218"/>
      <c r="I2" s="186"/>
      <c r="J2" s="241"/>
      <c r="K2" s="241"/>
    </row>
    <row r="3" spans="1:11" ht="16.5" thickBot="1">
      <c r="A3" s="266" t="s">
        <v>165</v>
      </c>
      <c r="B3" s="266"/>
      <c r="C3" s="266"/>
      <c r="D3" s="266"/>
      <c r="E3" s="266"/>
      <c r="F3" s="266"/>
      <c r="G3" s="266"/>
      <c r="H3" s="219"/>
      <c r="I3" s="187"/>
      <c r="J3" s="189" t="s">
        <v>143</v>
      </c>
      <c r="K3" s="188"/>
    </row>
    <row r="4" spans="1:11" ht="15.75" thickBot="1">
      <c r="A4" s="267" t="s">
        <v>60</v>
      </c>
      <c r="B4" s="269" t="s">
        <v>59</v>
      </c>
      <c r="C4" s="222"/>
      <c r="D4" s="222"/>
      <c r="E4" s="222"/>
      <c r="F4" s="271" t="s">
        <v>124</v>
      </c>
      <c r="G4" s="141" t="s">
        <v>64</v>
      </c>
      <c r="H4" s="230" t="s">
        <v>64</v>
      </c>
      <c r="I4" s="184" t="s">
        <v>141</v>
      </c>
      <c r="J4" s="234"/>
      <c r="K4" s="235"/>
    </row>
    <row r="5" spans="1:11" ht="15.75" thickBot="1">
      <c r="A5" s="268"/>
      <c r="B5" s="270"/>
      <c r="C5" s="223"/>
      <c r="D5" s="223"/>
      <c r="E5" s="223"/>
      <c r="F5" s="272"/>
      <c r="G5" s="142" t="s">
        <v>85</v>
      </c>
      <c r="H5" s="231" t="s">
        <v>159</v>
      </c>
      <c r="I5" s="229" t="s">
        <v>134</v>
      </c>
      <c r="J5" s="233" t="s">
        <v>135</v>
      </c>
      <c r="K5" s="236" t="s">
        <v>164</v>
      </c>
    </row>
    <row r="6" spans="1:11" ht="16.5" thickBot="1">
      <c r="A6" s="163">
        <v>1</v>
      </c>
      <c r="B6" s="164">
        <v>2</v>
      </c>
      <c r="C6" s="164"/>
      <c r="D6" s="164"/>
      <c r="E6" s="164"/>
      <c r="F6" s="165">
        <v>3</v>
      </c>
      <c r="G6" s="165">
        <v>4</v>
      </c>
      <c r="H6" s="165"/>
      <c r="I6" s="185">
        <v>4</v>
      </c>
      <c r="J6" s="232">
        <v>5</v>
      </c>
      <c r="K6" s="233">
        <v>6</v>
      </c>
    </row>
    <row r="7" spans="1:9" ht="15">
      <c r="A7" s="258" t="s">
        <v>142</v>
      </c>
      <c r="B7" s="259"/>
      <c r="C7" s="259"/>
      <c r="D7" s="259"/>
      <c r="E7" s="259"/>
      <c r="F7" s="259"/>
      <c r="G7" s="259"/>
      <c r="H7" s="80"/>
      <c r="I7" s="40"/>
    </row>
    <row r="8" spans="1:11" ht="15">
      <c r="A8" s="43" t="s">
        <v>127</v>
      </c>
      <c r="B8" s="2" t="s">
        <v>19</v>
      </c>
      <c r="C8" s="2"/>
      <c r="D8" s="2"/>
      <c r="E8" s="2"/>
      <c r="F8" s="3"/>
      <c r="G8" s="62"/>
      <c r="H8" s="62"/>
      <c r="I8" s="4"/>
      <c r="J8" s="138"/>
      <c r="K8" s="138"/>
    </row>
    <row r="9" spans="1:11" ht="18" customHeight="1">
      <c r="A9" s="43"/>
      <c r="B9" s="5" t="s">
        <v>0</v>
      </c>
      <c r="C9" s="5"/>
      <c r="D9" s="5"/>
      <c r="E9" s="5"/>
      <c r="F9" s="13" t="s">
        <v>125</v>
      </c>
      <c r="G9" s="62">
        <v>109.1</v>
      </c>
      <c r="H9" s="62">
        <v>109.1</v>
      </c>
      <c r="I9" s="62">
        <v>53.9</v>
      </c>
      <c r="J9" s="62">
        <v>115.5</v>
      </c>
      <c r="K9" s="62">
        <f aca="true" t="shared" si="0" ref="K9:K27">J9/G9*100</f>
        <v>105.86617781851513</v>
      </c>
    </row>
    <row r="10" spans="1:11" ht="15">
      <c r="A10" s="43"/>
      <c r="B10" s="2" t="s">
        <v>3</v>
      </c>
      <c r="C10" s="2"/>
      <c r="D10" s="2"/>
      <c r="E10" s="2"/>
      <c r="F10" s="202" t="s">
        <v>12</v>
      </c>
      <c r="G10" s="63">
        <v>4</v>
      </c>
      <c r="H10" s="63">
        <v>4</v>
      </c>
      <c r="I10" s="4">
        <v>2</v>
      </c>
      <c r="J10" s="4">
        <v>4</v>
      </c>
      <c r="K10" s="181">
        <f t="shared" si="0"/>
        <v>100</v>
      </c>
    </row>
    <row r="11" spans="1:11" ht="51" customHeight="1">
      <c r="A11" s="43" t="s">
        <v>86</v>
      </c>
      <c r="B11" s="7" t="s">
        <v>20</v>
      </c>
      <c r="C11" s="7"/>
      <c r="D11" s="7"/>
      <c r="E11" s="7"/>
      <c r="F11" s="13" t="s">
        <v>13</v>
      </c>
      <c r="G11" s="64">
        <v>121.8</v>
      </c>
      <c r="H11" s="64">
        <v>119.3</v>
      </c>
      <c r="I11" s="64">
        <v>59.1</v>
      </c>
      <c r="J11" s="64">
        <v>122.9</v>
      </c>
      <c r="K11" s="213">
        <f t="shared" si="0"/>
        <v>100.90311986863712</v>
      </c>
    </row>
    <row r="12" spans="1:11" ht="25.5">
      <c r="A12" s="43" t="s">
        <v>87</v>
      </c>
      <c r="B12" s="7" t="s">
        <v>21</v>
      </c>
      <c r="C12" s="7"/>
      <c r="D12" s="7"/>
      <c r="E12" s="7"/>
      <c r="F12" s="13" t="s">
        <v>125</v>
      </c>
      <c r="G12" s="6">
        <v>47.6</v>
      </c>
      <c r="H12" s="6">
        <v>47.6</v>
      </c>
      <c r="I12" s="6">
        <v>23.8</v>
      </c>
      <c r="J12" s="6">
        <v>51</v>
      </c>
      <c r="K12" s="213">
        <f t="shared" si="0"/>
        <v>107.14285714285714</v>
      </c>
    </row>
    <row r="13" spans="1:11" ht="25.5">
      <c r="A13" s="43" t="s">
        <v>166</v>
      </c>
      <c r="B13" s="7" t="s">
        <v>22</v>
      </c>
      <c r="C13" s="7"/>
      <c r="D13" s="7"/>
      <c r="E13" s="7"/>
      <c r="F13" s="13" t="s">
        <v>125</v>
      </c>
      <c r="G13" s="6">
        <v>41.9</v>
      </c>
      <c r="H13" s="6">
        <v>41.9</v>
      </c>
      <c r="I13" s="4">
        <v>20.9</v>
      </c>
      <c r="J13" s="4">
        <v>42.5</v>
      </c>
      <c r="K13" s="213">
        <f t="shared" si="0"/>
        <v>101.43198090692125</v>
      </c>
    </row>
    <row r="14" spans="1:11" ht="15" hidden="1">
      <c r="A14" s="43"/>
      <c r="B14" s="7"/>
      <c r="C14" s="7"/>
      <c r="D14" s="7"/>
      <c r="E14" s="7"/>
      <c r="F14" s="13"/>
      <c r="G14" s="45"/>
      <c r="H14" s="45"/>
      <c r="I14" s="4"/>
      <c r="J14" s="138"/>
      <c r="K14" s="181" t="e">
        <f t="shared" si="0"/>
        <v>#DIV/0!</v>
      </c>
    </row>
    <row r="15" spans="1:11" ht="15" hidden="1">
      <c r="A15" s="43"/>
      <c r="B15" s="7"/>
      <c r="C15" s="7"/>
      <c r="D15" s="7"/>
      <c r="E15" s="7"/>
      <c r="F15" s="13"/>
      <c r="G15" s="64"/>
      <c r="H15" s="64"/>
      <c r="I15" s="4"/>
      <c r="J15" s="138"/>
      <c r="K15" s="181" t="e">
        <f t="shared" si="0"/>
        <v>#DIV/0!</v>
      </c>
    </row>
    <row r="16" spans="1:11" ht="32.25" customHeight="1">
      <c r="A16" s="43" t="s">
        <v>158</v>
      </c>
      <c r="B16" s="7" t="s">
        <v>23</v>
      </c>
      <c r="C16" s="7"/>
      <c r="D16" s="7"/>
      <c r="E16" s="7"/>
      <c r="F16" s="13" t="s">
        <v>7</v>
      </c>
      <c r="G16" s="64">
        <v>0.5</v>
      </c>
      <c r="H16" s="64">
        <v>0.5</v>
      </c>
      <c r="I16" s="4">
        <v>0.25</v>
      </c>
      <c r="J16" s="4">
        <v>0.5</v>
      </c>
      <c r="K16" s="212">
        <f t="shared" si="0"/>
        <v>100</v>
      </c>
    </row>
    <row r="17" spans="1:11" ht="27.75" customHeight="1">
      <c r="A17" s="43" t="s">
        <v>88</v>
      </c>
      <c r="B17" s="7" t="s">
        <v>24</v>
      </c>
      <c r="C17" s="7"/>
      <c r="D17" s="7"/>
      <c r="E17" s="7"/>
      <c r="F17" s="13" t="s">
        <v>7</v>
      </c>
      <c r="G17" s="64">
        <v>196.7</v>
      </c>
      <c r="H17" s="64">
        <v>449</v>
      </c>
      <c r="I17" s="4">
        <v>224.5</v>
      </c>
      <c r="J17" s="4">
        <v>195</v>
      </c>
      <c r="K17" s="213">
        <f t="shared" si="0"/>
        <v>99.13573970513472</v>
      </c>
    </row>
    <row r="18" spans="1:11" ht="25.5">
      <c r="A18" s="113" t="s">
        <v>126</v>
      </c>
      <c r="B18" s="7" t="s">
        <v>25</v>
      </c>
      <c r="C18" s="7"/>
      <c r="D18" s="7"/>
      <c r="E18" s="7"/>
      <c r="F18" s="13" t="s">
        <v>136</v>
      </c>
      <c r="G18" s="64">
        <v>212</v>
      </c>
      <c r="H18" s="64">
        <v>212</v>
      </c>
      <c r="I18" s="4">
        <v>106</v>
      </c>
      <c r="J18" s="4">
        <v>212</v>
      </c>
      <c r="K18" s="212">
        <f t="shared" si="0"/>
        <v>100</v>
      </c>
    </row>
    <row r="19" spans="1:11" ht="25.5">
      <c r="A19" s="43" t="s">
        <v>89</v>
      </c>
      <c r="B19" s="7" t="s">
        <v>26</v>
      </c>
      <c r="C19" s="7"/>
      <c r="D19" s="7"/>
      <c r="E19" s="7"/>
      <c r="F19" s="13" t="s">
        <v>136</v>
      </c>
      <c r="G19" s="6">
        <v>1.5</v>
      </c>
      <c r="H19" s="6">
        <v>1.5</v>
      </c>
      <c r="I19" s="4">
        <v>0.75</v>
      </c>
      <c r="J19" s="4">
        <v>3.1</v>
      </c>
      <c r="K19" s="213">
        <f t="shared" si="0"/>
        <v>206.66666666666669</v>
      </c>
    </row>
    <row r="20" spans="1:11" ht="38.25">
      <c r="A20" s="43" t="s">
        <v>90</v>
      </c>
      <c r="B20" s="7" t="s">
        <v>27</v>
      </c>
      <c r="C20" s="7"/>
      <c r="D20" s="7"/>
      <c r="E20" s="7"/>
      <c r="F20" s="13" t="s">
        <v>136</v>
      </c>
      <c r="G20" s="6">
        <v>60</v>
      </c>
      <c r="H20" s="6">
        <v>50.2</v>
      </c>
      <c r="I20" s="4">
        <v>24.5</v>
      </c>
      <c r="J20" s="4">
        <v>63.2</v>
      </c>
      <c r="K20" s="213">
        <f t="shared" si="0"/>
        <v>105.33333333333334</v>
      </c>
    </row>
    <row r="21" spans="1:11" ht="25.5">
      <c r="A21" s="43" t="s">
        <v>92</v>
      </c>
      <c r="B21" s="2" t="s">
        <v>91</v>
      </c>
      <c r="C21" s="2"/>
      <c r="D21" s="2"/>
      <c r="E21" s="2"/>
      <c r="F21" s="13" t="s">
        <v>136</v>
      </c>
      <c r="G21" s="6">
        <v>38.1</v>
      </c>
      <c r="H21" s="6">
        <v>38.1</v>
      </c>
      <c r="I21" s="4">
        <v>12</v>
      </c>
      <c r="J21" s="4">
        <v>25</v>
      </c>
      <c r="K21" s="213">
        <f t="shared" si="0"/>
        <v>65.61679790026247</v>
      </c>
    </row>
    <row r="22" spans="1:11" ht="25.5">
      <c r="A22" s="43" t="s">
        <v>128</v>
      </c>
      <c r="B22" s="2" t="s">
        <v>28</v>
      </c>
      <c r="C22" s="2"/>
      <c r="D22" s="2"/>
      <c r="E22" s="2"/>
      <c r="F22" s="13" t="s">
        <v>136</v>
      </c>
      <c r="G22" s="6">
        <v>0.2</v>
      </c>
      <c r="H22" s="6">
        <v>0.2</v>
      </c>
      <c r="I22" s="4">
        <v>0.1</v>
      </c>
      <c r="J22" s="6">
        <v>0.3</v>
      </c>
      <c r="K22" s="213">
        <f t="shared" si="0"/>
        <v>149.99999999999997</v>
      </c>
    </row>
    <row r="23" spans="1:11" ht="38.25">
      <c r="A23" s="49" t="s">
        <v>129</v>
      </c>
      <c r="B23" s="9" t="s">
        <v>93</v>
      </c>
      <c r="C23" s="9"/>
      <c r="D23" s="9"/>
      <c r="E23" s="9"/>
      <c r="F23" s="13" t="s">
        <v>136</v>
      </c>
      <c r="G23" s="65">
        <v>12.4</v>
      </c>
      <c r="H23" s="65">
        <v>4</v>
      </c>
      <c r="I23" s="4">
        <v>2</v>
      </c>
      <c r="J23" s="4">
        <v>10.3</v>
      </c>
      <c r="K23" s="213">
        <f t="shared" si="0"/>
        <v>83.06451612903226</v>
      </c>
    </row>
    <row r="24" spans="1:11" ht="25.5">
      <c r="A24" s="49" t="s">
        <v>130</v>
      </c>
      <c r="B24" s="9" t="s">
        <v>79</v>
      </c>
      <c r="C24" s="9"/>
      <c r="D24" s="9"/>
      <c r="E24" s="9"/>
      <c r="F24" s="13" t="s">
        <v>136</v>
      </c>
      <c r="G24" s="65">
        <v>7.1</v>
      </c>
      <c r="H24" s="65">
        <v>9.2</v>
      </c>
      <c r="I24" s="4">
        <v>4.6</v>
      </c>
      <c r="J24" s="4">
        <v>6.8</v>
      </c>
      <c r="K24" s="213">
        <f t="shared" si="0"/>
        <v>95.77464788732395</v>
      </c>
    </row>
    <row r="25" spans="1:11" ht="15" hidden="1">
      <c r="A25" s="50"/>
      <c r="B25" s="11"/>
      <c r="C25" s="11"/>
      <c r="D25" s="11"/>
      <c r="E25" s="11"/>
      <c r="F25" s="104"/>
      <c r="G25" s="66"/>
      <c r="H25" s="66"/>
      <c r="I25" s="4"/>
      <c r="J25" s="138"/>
      <c r="K25" s="181" t="e">
        <f t="shared" si="0"/>
        <v>#DIV/0!</v>
      </c>
    </row>
    <row r="26" spans="1:11" ht="25.5">
      <c r="A26" s="105" t="s">
        <v>152</v>
      </c>
      <c r="B26" s="106" t="s">
        <v>38</v>
      </c>
      <c r="C26" s="106"/>
      <c r="D26" s="106"/>
      <c r="E26" s="106"/>
      <c r="F26" s="101" t="s">
        <v>69</v>
      </c>
      <c r="G26" s="212">
        <v>335.3</v>
      </c>
      <c r="H26" s="99">
        <v>335.3</v>
      </c>
      <c r="I26" s="4">
        <v>145</v>
      </c>
      <c r="J26" s="4">
        <v>350</v>
      </c>
      <c r="K26" s="213">
        <f t="shared" si="0"/>
        <v>104.38413361169101</v>
      </c>
    </row>
    <row r="27" spans="1:11" ht="25.5">
      <c r="A27" s="43" t="s">
        <v>94</v>
      </c>
      <c r="B27" s="102" t="s">
        <v>37</v>
      </c>
      <c r="C27" s="102"/>
      <c r="D27" s="102"/>
      <c r="E27" s="102"/>
      <c r="F27" s="199" t="s">
        <v>6</v>
      </c>
      <c r="G27" s="62">
        <v>195.6</v>
      </c>
      <c r="H27" s="62">
        <v>195.6</v>
      </c>
      <c r="I27" s="62">
        <v>60</v>
      </c>
      <c r="J27" s="62">
        <v>167.2</v>
      </c>
      <c r="K27" s="62">
        <f t="shared" si="0"/>
        <v>85.48057259713701</v>
      </c>
    </row>
    <row r="28" spans="1:11" ht="15" hidden="1">
      <c r="A28" s="81"/>
      <c r="B28" s="94"/>
      <c r="C28" s="94"/>
      <c r="D28" s="94"/>
      <c r="E28" s="94"/>
      <c r="F28" s="87"/>
      <c r="G28" s="71"/>
      <c r="H28" s="71"/>
      <c r="I28" s="40"/>
      <c r="J28" s="47"/>
      <c r="K28" s="125"/>
    </row>
    <row r="29" spans="1:11" ht="15" hidden="1">
      <c r="A29" s="80"/>
      <c r="B29" s="80"/>
      <c r="C29" s="80"/>
      <c r="D29" s="80"/>
      <c r="E29" s="80"/>
      <c r="F29" s="80"/>
      <c r="G29" s="80"/>
      <c r="H29" s="80"/>
      <c r="I29" s="40"/>
      <c r="K29" s="125"/>
    </row>
    <row r="30" spans="1:11" ht="15" hidden="1">
      <c r="A30" s="80"/>
      <c r="B30" s="80"/>
      <c r="C30" s="80"/>
      <c r="D30" s="80"/>
      <c r="E30" s="80"/>
      <c r="F30" s="80"/>
      <c r="G30" s="80"/>
      <c r="H30" s="80"/>
      <c r="I30" s="40"/>
      <c r="K30" s="125"/>
    </row>
    <row r="31" spans="1:11" ht="15" hidden="1">
      <c r="A31" s="80"/>
      <c r="B31" s="80"/>
      <c r="C31" s="80"/>
      <c r="D31" s="80"/>
      <c r="E31" s="80"/>
      <c r="F31" s="80"/>
      <c r="G31" s="80"/>
      <c r="H31" s="80"/>
      <c r="I31" s="40"/>
      <c r="K31" s="125"/>
    </row>
    <row r="32" spans="1:11" ht="15" hidden="1">
      <c r="A32" s="81"/>
      <c r="B32" s="94"/>
      <c r="C32" s="94"/>
      <c r="D32" s="94"/>
      <c r="E32" s="94"/>
      <c r="F32" s="83"/>
      <c r="G32" s="71"/>
      <c r="H32" s="71"/>
      <c r="I32" s="40"/>
      <c r="K32" s="125"/>
    </row>
    <row r="33" spans="1:11" ht="15" hidden="1">
      <c r="A33" s="81"/>
      <c r="B33" s="82"/>
      <c r="C33" s="82"/>
      <c r="D33" s="82"/>
      <c r="E33" s="82"/>
      <c r="F33" s="83"/>
      <c r="G33" s="71"/>
      <c r="H33" s="71"/>
      <c r="I33" s="40"/>
      <c r="K33" s="125"/>
    </row>
    <row r="34" spans="1:11" ht="15" hidden="1">
      <c r="A34" s="47"/>
      <c r="B34" s="47"/>
      <c r="C34" s="47"/>
      <c r="D34" s="47"/>
      <c r="E34" s="47"/>
      <c r="F34" s="47"/>
      <c r="G34" s="47"/>
      <c r="H34" s="47"/>
      <c r="K34" s="125"/>
    </row>
    <row r="35" spans="1:11" ht="15" hidden="1">
      <c r="A35" s="80"/>
      <c r="B35" s="80"/>
      <c r="C35" s="80"/>
      <c r="D35" s="80"/>
      <c r="E35" s="80"/>
      <c r="F35" s="80"/>
      <c r="G35" s="80"/>
      <c r="H35" s="80"/>
      <c r="K35" s="125"/>
    </row>
    <row r="36" spans="1:11" ht="15" hidden="1">
      <c r="A36" s="80"/>
      <c r="B36" s="80"/>
      <c r="C36" s="80"/>
      <c r="D36" s="80"/>
      <c r="E36" s="80"/>
      <c r="F36" s="80"/>
      <c r="G36" s="80"/>
      <c r="H36" s="80"/>
      <c r="K36" s="125"/>
    </row>
    <row r="37" spans="1:11" ht="15" hidden="1">
      <c r="A37" s="80"/>
      <c r="B37" s="139"/>
      <c r="C37" s="139"/>
      <c r="D37" s="139"/>
      <c r="E37" s="139"/>
      <c r="F37" s="80"/>
      <c r="G37" s="140"/>
      <c r="H37" s="140"/>
      <c r="I37" s="61"/>
      <c r="K37" s="125"/>
    </row>
    <row r="38" spans="1:11" ht="15" hidden="1">
      <c r="A38" s="80"/>
      <c r="B38" s="139"/>
      <c r="C38" s="139"/>
      <c r="D38" s="139"/>
      <c r="E38" s="139"/>
      <c r="F38" s="80"/>
      <c r="G38" s="140"/>
      <c r="H38" s="140"/>
      <c r="I38" s="61"/>
      <c r="K38" s="125"/>
    </row>
    <row r="39" spans="1:11" ht="15" hidden="1">
      <c r="A39" s="80"/>
      <c r="B39" s="80"/>
      <c r="C39" s="80"/>
      <c r="D39" s="80"/>
      <c r="E39" s="80"/>
      <c r="F39" s="80"/>
      <c r="G39" s="80"/>
      <c r="H39" s="80"/>
      <c r="I39" s="61"/>
      <c r="J39" s="47"/>
      <c r="K39" s="125"/>
    </row>
    <row r="40" spans="1:11" ht="25.5">
      <c r="A40" s="43" t="s">
        <v>153</v>
      </c>
      <c r="B40" s="182" t="s">
        <v>29</v>
      </c>
      <c r="C40" s="182"/>
      <c r="D40" s="182"/>
      <c r="E40" s="182"/>
      <c r="F40" s="8"/>
      <c r="G40" s="6"/>
      <c r="H40" s="6"/>
      <c r="I40" s="46"/>
      <c r="J40" s="138"/>
      <c r="K40" s="181"/>
    </row>
    <row r="41" spans="1:11" ht="15">
      <c r="A41" s="43"/>
      <c r="B41" s="137" t="s">
        <v>63</v>
      </c>
      <c r="C41" s="137"/>
      <c r="D41" s="137"/>
      <c r="E41" s="137"/>
      <c r="F41" s="8"/>
      <c r="G41" s="6">
        <v>50.3</v>
      </c>
      <c r="H41" s="6">
        <v>44.5</v>
      </c>
      <c r="I41" s="181">
        <v>22.2</v>
      </c>
      <c r="J41" s="181">
        <v>46.9</v>
      </c>
      <c r="K41" s="62">
        <f aca="true" t="shared" si="1" ref="K41:K46">J41/G41*100</f>
        <v>93.24055666003976</v>
      </c>
    </row>
    <row r="42" spans="1:11" ht="15" hidden="1">
      <c r="A42" s="138"/>
      <c r="B42" s="138"/>
      <c r="C42" s="138"/>
      <c r="D42" s="138"/>
      <c r="E42" s="138"/>
      <c r="F42" s="138"/>
      <c r="G42" s="138"/>
      <c r="H42" s="138"/>
      <c r="I42" s="46"/>
      <c r="J42" s="138"/>
      <c r="K42" s="181" t="e">
        <f t="shared" si="1"/>
        <v>#DIV/0!</v>
      </c>
    </row>
    <row r="43" spans="1:11" ht="15" hidden="1">
      <c r="A43" s="34"/>
      <c r="B43" s="34"/>
      <c r="C43" s="34"/>
      <c r="D43" s="34"/>
      <c r="E43" s="34"/>
      <c r="F43" s="34"/>
      <c r="G43" s="34"/>
      <c r="H43" s="34"/>
      <c r="I43" s="4"/>
      <c r="J43" s="138"/>
      <c r="K43" s="181" t="e">
        <f t="shared" si="1"/>
        <v>#DIV/0!</v>
      </c>
    </row>
    <row r="44" spans="1:11" ht="15">
      <c r="A44" s="34"/>
      <c r="B44" s="129" t="s">
        <v>68</v>
      </c>
      <c r="C44" s="129"/>
      <c r="D44" s="129"/>
      <c r="E44" s="129"/>
      <c r="F44" s="34"/>
      <c r="G44" s="84">
        <v>15.6</v>
      </c>
      <c r="H44" s="84">
        <v>13.8</v>
      </c>
      <c r="I44" s="4">
        <v>6.9</v>
      </c>
      <c r="J44" s="4">
        <v>18.6</v>
      </c>
      <c r="K44" s="62">
        <f t="shared" si="1"/>
        <v>119.23076923076925</v>
      </c>
    </row>
    <row r="45" spans="1:11" ht="25.5">
      <c r="A45" s="43" t="s">
        <v>95</v>
      </c>
      <c r="B45" s="13" t="s">
        <v>53</v>
      </c>
      <c r="C45" s="13"/>
      <c r="D45" s="13"/>
      <c r="E45" s="13"/>
      <c r="F45" s="13" t="s">
        <v>136</v>
      </c>
      <c r="G45" s="85">
        <v>0.4</v>
      </c>
      <c r="H45" s="85">
        <v>0.4</v>
      </c>
      <c r="I45" s="4">
        <v>0.2</v>
      </c>
      <c r="J45" s="4">
        <v>0.4</v>
      </c>
      <c r="K45" s="213">
        <f t="shared" si="1"/>
        <v>100</v>
      </c>
    </row>
    <row r="46" spans="1:11" ht="38.25">
      <c r="A46" s="51" t="s">
        <v>96</v>
      </c>
      <c r="B46" s="7" t="s">
        <v>54</v>
      </c>
      <c r="C46" s="7"/>
      <c r="D46" s="7"/>
      <c r="E46" s="7"/>
      <c r="F46" s="13" t="s">
        <v>136</v>
      </c>
      <c r="G46" s="6">
        <v>7.5</v>
      </c>
      <c r="H46" s="6">
        <v>7.5</v>
      </c>
      <c r="I46" s="4">
        <v>3.7</v>
      </c>
      <c r="J46" s="4">
        <v>7.3</v>
      </c>
      <c r="K46" s="213">
        <f t="shared" si="1"/>
        <v>97.33333333333333</v>
      </c>
    </row>
    <row r="47" spans="1:11" ht="15">
      <c r="A47" s="51"/>
      <c r="B47" s="7"/>
      <c r="C47" s="7"/>
      <c r="D47" s="7"/>
      <c r="E47" s="7"/>
      <c r="F47" s="13"/>
      <c r="G47" s="6"/>
      <c r="H47" s="6"/>
      <c r="I47" s="4"/>
      <c r="J47" s="4"/>
      <c r="K47" s="181"/>
    </row>
    <row r="48" spans="1:11" ht="25.5">
      <c r="A48" s="114" t="s">
        <v>97</v>
      </c>
      <c r="B48" s="7" t="s">
        <v>57</v>
      </c>
      <c r="C48" s="7"/>
      <c r="D48" s="7"/>
      <c r="E48" s="7"/>
      <c r="F48" s="13" t="s">
        <v>136</v>
      </c>
      <c r="G48" s="4">
        <v>0.02</v>
      </c>
      <c r="H48" s="6">
        <v>1</v>
      </c>
      <c r="I48" s="4">
        <v>0.4</v>
      </c>
      <c r="J48" s="4">
        <v>0.02</v>
      </c>
      <c r="K48" s="212">
        <f aca="true" t="shared" si="2" ref="K48:K62">J48/G48*100</f>
        <v>100</v>
      </c>
    </row>
    <row r="49" spans="1:11" ht="15" hidden="1">
      <c r="A49" s="51"/>
      <c r="B49" s="14"/>
      <c r="C49" s="14"/>
      <c r="D49" s="14"/>
      <c r="E49" s="14"/>
      <c r="F49" s="15"/>
      <c r="G49" s="73"/>
      <c r="H49" s="73"/>
      <c r="I49" s="143"/>
      <c r="J49" s="138"/>
      <c r="K49" s="181" t="e">
        <f t="shared" si="2"/>
        <v>#DIV/0!</v>
      </c>
    </row>
    <row r="50" spans="1:11" ht="15" hidden="1">
      <c r="A50" s="43"/>
      <c r="B50" s="7"/>
      <c r="C50" s="7"/>
      <c r="D50" s="7"/>
      <c r="E50" s="7"/>
      <c r="F50" s="8"/>
      <c r="G50" s="6"/>
      <c r="H50" s="6"/>
      <c r="I50" s="4"/>
      <c r="J50" s="138"/>
      <c r="K50" s="181" t="e">
        <f t="shared" si="2"/>
        <v>#DIV/0!</v>
      </c>
    </row>
    <row r="51" spans="1:11" ht="51">
      <c r="A51" s="43" t="s">
        <v>98</v>
      </c>
      <c r="B51" s="7" t="s">
        <v>31</v>
      </c>
      <c r="C51" s="7"/>
      <c r="D51" s="7"/>
      <c r="E51" s="7"/>
      <c r="F51" s="201" t="s">
        <v>6</v>
      </c>
      <c r="G51" s="6">
        <v>41.1</v>
      </c>
      <c r="H51" s="6">
        <v>41.1</v>
      </c>
      <c r="I51" s="4">
        <v>18.9</v>
      </c>
      <c r="J51" s="4">
        <v>42.4</v>
      </c>
      <c r="K51" s="213">
        <f t="shared" si="2"/>
        <v>103.16301703163016</v>
      </c>
    </row>
    <row r="52" spans="1:11" ht="25.5">
      <c r="A52" s="43" t="s">
        <v>99</v>
      </c>
      <c r="B52" s="2" t="s">
        <v>32</v>
      </c>
      <c r="C52" s="2"/>
      <c r="D52" s="2"/>
      <c r="E52" s="2"/>
      <c r="F52" s="13" t="s">
        <v>136</v>
      </c>
      <c r="G52" s="65">
        <v>0.6</v>
      </c>
      <c r="H52" s="65">
        <v>0.2</v>
      </c>
      <c r="I52" s="4">
        <v>0.1</v>
      </c>
      <c r="J52" s="4">
        <v>0.6</v>
      </c>
      <c r="K52" s="212">
        <f t="shared" si="2"/>
        <v>100</v>
      </c>
    </row>
    <row r="53" spans="1:11" ht="25.5">
      <c r="A53" s="43" t="s">
        <v>100</v>
      </c>
      <c r="B53" s="107" t="s">
        <v>33</v>
      </c>
      <c r="C53" s="107"/>
      <c r="D53" s="107"/>
      <c r="E53" s="107"/>
      <c r="F53" s="13" t="s">
        <v>136</v>
      </c>
      <c r="G53" s="4">
        <v>3</v>
      </c>
      <c r="H53" s="4">
        <v>3</v>
      </c>
      <c r="I53" s="4">
        <v>1.5</v>
      </c>
      <c r="J53" s="4">
        <v>2.1</v>
      </c>
      <c r="K53" s="212">
        <f t="shared" si="2"/>
        <v>70</v>
      </c>
    </row>
    <row r="54" spans="1:11" ht="25.5">
      <c r="A54" s="43" t="s">
        <v>101</v>
      </c>
      <c r="B54" s="107" t="s">
        <v>34</v>
      </c>
      <c r="C54" s="107"/>
      <c r="D54" s="107"/>
      <c r="E54" s="107"/>
      <c r="F54" s="13" t="s">
        <v>136</v>
      </c>
      <c r="G54" s="6">
        <v>9.1</v>
      </c>
      <c r="H54" s="6">
        <v>7.5</v>
      </c>
      <c r="I54" s="4">
        <v>5</v>
      </c>
      <c r="J54" s="4">
        <v>11.2</v>
      </c>
      <c r="K54" s="213">
        <f t="shared" si="2"/>
        <v>123.07692307692308</v>
      </c>
    </row>
    <row r="55" spans="1:11" ht="15" hidden="1">
      <c r="A55" s="43"/>
      <c r="B55" s="2"/>
      <c r="C55" s="2"/>
      <c r="D55" s="2"/>
      <c r="E55" s="2"/>
      <c r="F55" s="3"/>
      <c r="G55" s="6"/>
      <c r="H55" s="6"/>
      <c r="I55" s="4"/>
      <c r="J55" s="138"/>
      <c r="K55" s="181" t="e">
        <f t="shared" si="2"/>
        <v>#DIV/0!</v>
      </c>
    </row>
    <row r="56" spans="1:11" ht="25.5">
      <c r="A56" s="43" t="s">
        <v>94</v>
      </c>
      <c r="B56" s="107" t="s">
        <v>66</v>
      </c>
      <c r="C56" s="107"/>
      <c r="D56" s="107"/>
      <c r="E56" s="107"/>
      <c r="F56" s="13" t="s">
        <v>136</v>
      </c>
      <c r="G56" s="85">
        <v>1.1</v>
      </c>
      <c r="H56" s="85">
        <v>1.1</v>
      </c>
      <c r="I56" s="4">
        <v>0.6</v>
      </c>
      <c r="J56" s="4">
        <v>1.1</v>
      </c>
      <c r="K56" s="213">
        <f t="shared" si="2"/>
        <v>100</v>
      </c>
    </row>
    <row r="57" spans="1:11" ht="15" hidden="1">
      <c r="A57" s="43"/>
      <c r="B57" s="107"/>
      <c r="C57" s="107"/>
      <c r="D57" s="107"/>
      <c r="E57" s="107"/>
      <c r="F57" s="13"/>
      <c r="G57" s="85"/>
      <c r="H57" s="85"/>
      <c r="I57" s="4"/>
      <c r="J57" s="4"/>
      <c r="K57" s="181" t="e">
        <f t="shared" si="2"/>
        <v>#DIV/0!</v>
      </c>
    </row>
    <row r="58" spans="1:11" ht="25.5">
      <c r="A58" s="43" t="s">
        <v>104</v>
      </c>
      <c r="B58" s="107" t="s">
        <v>35</v>
      </c>
      <c r="C58" s="107"/>
      <c r="D58" s="107"/>
      <c r="E58" s="107"/>
      <c r="F58" s="13" t="s">
        <v>136</v>
      </c>
      <c r="G58" s="62">
        <v>137.5</v>
      </c>
      <c r="H58" s="213">
        <v>137.5</v>
      </c>
      <c r="I58" s="4">
        <v>68.7</v>
      </c>
      <c r="J58" s="181">
        <v>179.1</v>
      </c>
      <c r="K58" s="62">
        <f t="shared" si="2"/>
        <v>130.25454545454545</v>
      </c>
    </row>
    <row r="59" spans="1:11" ht="25.5">
      <c r="A59" s="43" t="s">
        <v>105</v>
      </c>
      <c r="B59" s="2" t="s">
        <v>39</v>
      </c>
      <c r="C59" s="2"/>
      <c r="D59" s="2"/>
      <c r="E59" s="2"/>
      <c r="F59" s="13" t="s">
        <v>136</v>
      </c>
      <c r="G59" s="6">
        <v>1.8</v>
      </c>
      <c r="H59" s="6">
        <v>1.8</v>
      </c>
      <c r="I59" s="4">
        <v>0.4</v>
      </c>
      <c r="J59" s="4">
        <v>0.8</v>
      </c>
      <c r="K59" s="213">
        <f t="shared" si="2"/>
        <v>44.44444444444445</v>
      </c>
    </row>
    <row r="60" spans="1:11" ht="38.25">
      <c r="A60" s="113" t="s">
        <v>97</v>
      </c>
      <c r="B60" s="2" t="s">
        <v>36</v>
      </c>
      <c r="C60" s="2"/>
      <c r="D60" s="2"/>
      <c r="E60" s="2"/>
      <c r="F60" s="13" t="s">
        <v>136</v>
      </c>
      <c r="G60" s="65">
        <v>1.1</v>
      </c>
      <c r="H60" s="65">
        <v>1.1</v>
      </c>
      <c r="I60" s="4">
        <v>0.5</v>
      </c>
      <c r="J60" s="4">
        <v>1.1</v>
      </c>
      <c r="K60" s="212">
        <f t="shared" si="2"/>
        <v>100</v>
      </c>
    </row>
    <row r="61" spans="1:11" ht="39" thickBot="1">
      <c r="A61" s="49" t="s">
        <v>106</v>
      </c>
      <c r="B61" s="9" t="s">
        <v>123</v>
      </c>
      <c r="C61" s="9"/>
      <c r="D61" s="9"/>
      <c r="E61" s="9"/>
      <c r="F61" s="178" t="s">
        <v>136</v>
      </c>
      <c r="G61" s="65">
        <v>6</v>
      </c>
      <c r="H61" s="65">
        <v>6</v>
      </c>
      <c r="I61" s="171">
        <v>3</v>
      </c>
      <c r="J61" s="171">
        <v>6</v>
      </c>
      <c r="K61" s="212">
        <f t="shared" si="2"/>
        <v>100</v>
      </c>
    </row>
    <row r="62" spans="1:11" ht="15.75" thickBot="1">
      <c r="A62" s="250" t="s">
        <v>61</v>
      </c>
      <c r="B62" s="251"/>
      <c r="C62" s="251"/>
      <c r="D62" s="251"/>
      <c r="E62" s="251"/>
      <c r="F62" s="251"/>
      <c r="G62" s="170">
        <f>SUM(G9:G61)</f>
        <v>1658.9199999999994</v>
      </c>
      <c r="H62" s="170">
        <v>1983</v>
      </c>
      <c r="I62" s="170">
        <f>SUM(I9:I61)</f>
        <v>871.5000000000002</v>
      </c>
      <c r="J62" s="170">
        <f>SUM(J9:J61)</f>
        <v>1686.9199999999996</v>
      </c>
      <c r="K62" s="242">
        <f t="shared" si="2"/>
        <v>101.6878451040436</v>
      </c>
    </row>
    <row r="63" spans="1:11" ht="15" customHeight="1" hidden="1">
      <c r="A63" s="260"/>
      <c r="B63" s="261"/>
      <c r="C63" s="261"/>
      <c r="D63" s="261"/>
      <c r="E63" s="261"/>
      <c r="F63" s="261"/>
      <c r="G63" s="261"/>
      <c r="H63" s="220"/>
      <c r="I63" s="179"/>
      <c r="J63" s="180"/>
      <c r="K63" s="237"/>
    </row>
    <row r="64" spans="1:11" ht="31.5" customHeight="1">
      <c r="A64" s="262" t="s">
        <v>146</v>
      </c>
      <c r="B64" s="263"/>
      <c r="C64" s="263"/>
      <c r="D64" s="263"/>
      <c r="E64" s="263"/>
      <c r="F64" s="263"/>
      <c r="G64" s="263"/>
      <c r="H64" s="226"/>
      <c r="I64" s="71"/>
      <c r="K64" s="181"/>
    </row>
    <row r="65" spans="1:11" ht="25.5">
      <c r="A65" s="43" t="s">
        <v>108</v>
      </c>
      <c r="B65" s="7" t="s">
        <v>43</v>
      </c>
      <c r="C65" s="7"/>
      <c r="D65" s="7"/>
      <c r="E65" s="7"/>
      <c r="F65" s="3" t="s">
        <v>81</v>
      </c>
      <c r="G65" s="144">
        <v>3.9</v>
      </c>
      <c r="H65" s="144">
        <v>8.1</v>
      </c>
      <c r="I65" s="160">
        <v>8.2</v>
      </c>
      <c r="J65" s="160">
        <v>3.9</v>
      </c>
      <c r="K65" s="213">
        <f>J65/G65*100</f>
        <v>100</v>
      </c>
    </row>
    <row r="66" spans="1:11" ht="15">
      <c r="A66" s="43" t="s">
        <v>109</v>
      </c>
      <c r="B66" s="2" t="s">
        <v>41</v>
      </c>
      <c r="C66" s="2"/>
      <c r="D66" s="2"/>
      <c r="E66" s="2"/>
      <c r="F66" s="199"/>
      <c r="G66" s="145"/>
      <c r="H66" s="145"/>
      <c r="I66" s="160"/>
      <c r="J66" s="138"/>
      <c r="K66" s="181"/>
    </row>
    <row r="67" spans="1:11" ht="15">
      <c r="A67" s="43"/>
      <c r="B67" s="12" t="s">
        <v>1</v>
      </c>
      <c r="C67" s="12"/>
      <c r="D67" s="12"/>
      <c r="E67" s="12"/>
      <c r="F67" s="199" t="s">
        <v>9</v>
      </c>
      <c r="G67" s="145">
        <v>13.8</v>
      </c>
      <c r="H67" s="145">
        <v>14.1</v>
      </c>
      <c r="I67" s="160">
        <v>7</v>
      </c>
      <c r="J67" s="181">
        <v>16.7</v>
      </c>
      <c r="K67" s="62">
        <f aca="true" t="shared" si="3" ref="K67:K75">J67/G67*100</f>
        <v>121.01449275362317</v>
      </c>
    </row>
    <row r="68" spans="1:11" ht="15">
      <c r="A68" s="43"/>
      <c r="B68" s="12" t="s">
        <v>2</v>
      </c>
      <c r="C68" s="12"/>
      <c r="D68" s="12"/>
      <c r="E68" s="12"/>
      <c r="F68" s="199" t="s">
        <v>10</v>
      </c>
      <c r="G68" s="145">
        <v>75.6</v>
      </c>
      <c r="H68" s="145">
        <v>60.4</v>
      </c>
      <c r="I68" s="160">
        <v>19.8</v>
      </c>
      <c r="J68" s="181">
        <v>72.7</v>
      </c>
      <c r="K68" s="62">
        <f t="shared" si="3"/>
        <v>96.16402116402118</v>
      </c>
    </row>
    <row r="69" spans="1:11" ht="25.5">
      <c r="A69" s="43" t="s">
        <v>107</v>
      </c>
      <c r="B69" s="16" t="s">
        <v>42</v>
      </c>
      <c r="C69" s="16"/>
      <c r="D69" s="16"/>
      <c r="E69" s="16"/>
      <c r="F69" s="199" t="s">
        <v>110</v>
      </c>
      <c r="G69" s="144">
        <v>0.1</v>
      </c>
      <c r="H69" s="144">
        <v>0.1</v>
      </c>
      <c r="I69" s="160">
        <v>0.1</v>
      </c>
      <c r="J69" s="160">
        <v>0.1</v>
      </c>
      <c r="K69" s="213">
        <f t="shared" si="3"/>
        <v>100</v>
      </c>
    </row>
    <row r="70" spans="1:11" ht="15" hidden="1">
      <c r="A70" s="183"/>
      <c r="B70" s="86"/>
      <c r="C70" s="86"/>
      <c r="D70" s="86"/>
      <c r="E70" s="86"/>
      <c r="F70" s="200"/>
      <c r="G70" s="39"/>
      <c r="H70" s="39"/>
      <c r="I70" s="160"/>
      <c r="J70" s="138"/>
      <c r="K70" s="181" t="e">
        <f t="shared" si="3"/>
        <v>#DIV/0!</v>
      </c>
    </row>
    <row r="71" spans="1:11" ht="15" hidden="1">
      <c r="A71" s="148"/>
      <c r="B71" s="80"/>
      <c r="C71" s="80"/>
      <c r="D71" s="80"/>
      <c r="E71" s="80"/>
      <c r="F71" s="80"/>
      <c r="G71" s="80"/>
      <c r="H71" s="80"/>
      <c r="I71" s="160"/>
      <c r="J71" s="138"/>
      <c r="K71" s="181" t="e">
        <f t="shared" si="3"/>
        <v>#DIV/0!</v>
      </c>
    </row>
    <row r="72" spans="1:11" ht="25.5">
      <c r="A72" s="32" t="s">
        <v>121</v>
      </c>
      <c r="B72" s="17" t="s">
        <v>44</v>
      </c>
      <c r="C72" s="17"/>
      <c r="D72" s="17"/>
      <c r="E72" s="17"/>
      <c r="F72" s="199" t="s">
        <v>82</v>
      </c>
      <c r="G72" s="144">
        <v>0.4</v>
      </c>
      <c r="H72" s="144">
        <v>0.4</v>
      </c>
      <c r="I72" s="160">
        <v>0.2</v>
      </c>
      <c r="J72" s="160">
        <v>0.4</v>
      </c>
      <c r="K72" s="213">
        <f t="shared" si="3"/>
        <v>100</v>
      </c>
    </row>
    <row r="73" spans="1:11" ht="15" hidden="1">
      <c r="A73" s="53"/>
      <c r="B73" s="208"/>
      <c r="C73" s="208"/>
      <c r="D73" s="208"/>
      <c r="E73" s="208"/>
      <c r="F73" s="10"/>
      <c r="G73" s="146"/>
      <c r="H73" s="146"/>
      <c r="I73" s="209"/>
      <c r="J73" s="210"/>
      <c r="K73" s="181" t="e">
        <f t="shared" si="3"/>
        <v>#DIV/0!</v>
      </c>
    </row>
    <row r="74" spans="1:11" ht="15" hidden="1">
      <c r="A74" s="37"/>
      <c r="B74" s="86"/>
      <c r="C74" s="86"/>
      <c r="D74" s="86"/>
      <c r="E74" s="86"/>
      <c r="F74" s="87"/>
      <c r="G74" s="39"/>
      <c r="H74" s="39"/>
      <c r="I74" s="40"/>
      <c r="J74" s="125"/>
      <c r="K74" s="181" t="e">
        <f t="shared" si="3"/>
        <v>#DIV/0!</v>
      </c>
    </row>
    <row r="75" spans="1:11" ht="15" hidden="1">
      <c r="A75" s="37"/>
      <c r="B75" s="86"/>
      <c r="C75" s="86"/>
      <c r="D75" s="86"/>
      <c r="E75" s="86"/>
      <c r="F75" s="87"/>
      <c r="G75" s="39"/>
      <c r="H75" s="39"/>
      <c r="I75" s="40"/>
      <c r="J75" s="125"/>
      <c r="K75" s="210" t="e">
        <f t="shared" si="3"/>
        <v>#DIV/0!</v>
      </c>
    </row>
    <row r="76" spans="1:11" ht="15">
      <c r="A76" s="257"/>
      <c r="B76" s="257"/>
      <c r="C76" s="257"/>
      <c r="D76" s="257"/>
      <c r="E76" s="257"/>
      <c r="F76" s="257"/>
      <c r="G76" s="257"/>
      <c r="H76" s="221"/>
      <c r="I76" s="40"/>
      <c r="J76" s="47"/>
      <c r="K76" s="125"/>
    </row>
    <row r="77" spans="1:11" ht="15">
      <c r="A77" s="37"/>
      <c r="B77" s="253" t="s">
        <v>147</v>
      </c>
      <c r="C77" s="253"/>
      <c r="D77" s="253"/>
      <c r="E77" s="253"/>
      <c r="F77" s="253"/>
      <c r="G77" s="253"/>
      <c r="H77" s="253"/>
      <c r="I77" s="253"/>
      <c r="J77" s="40"/>
      <c r="K77" s="125"/>
    </row>
    <row r="78" spans="1:11" ht="15" hidden="1">
      <c r="A78" s="88"/>
      <c r="B78" s="89"/>
      <c r="C78" s="89"/>
      <c r="D78" s="89"/>
      <c r="E78" s="89"/>
      <c r="F78" s="90"/>
      <c r="G78" s="72"/>
      <c r="H78" s="72"/>
      <c r="I78" s="40"/>
      <c r="J78" s="47"/>
      <c r="K78" s="237" t="e">
        <f aca="true" t="shared" si="4" ref="K78:K139">J78/G78*100</f>
        <v>#DIV/0!</v>
      </c>
    </row>
    <row r="79" spans="1:11" ht="15" hidden="1">
      <c r="A79" s="80"/>
      <c r="B79" s="80"/>
      <c r="C79" s="80"/>
      <c r="D79" s="80"/>
      <c r="E79" s="80"/>
      <c r="F79" s="80"/>
      <c r="G79" s="80"/>
      <c r="H79" s="80"/>
      <c r="I79" s="40"/>
      <c r="J79" s="47"/>
      <c r="K79" s="181" t="e">
        <f t="shared" si="4"/>
        <v>#DIV/0!</v>
      </c>
    </row>
    <row r="80" spans="1:11" ht="15" hidden="1">
      <c r="A80" s="37"/>
      <c r="B80" s="86"/>
      <c r="C80" s="86"/>
      <c r="D80" s="86"/>
      <c r="E80" s="86"/>
      <c r="F80" s="87"/>
      <c r="G80" s="39"/>
      <c r="H80" s="39"/>
      <c r="I80" s="40"/>
      <c r="J80" s="47"/>
      <c r="K80" s="181" t="e">
        <f t="shared" si="4"/>
        <v>#DIV/0!</v>
      </c>
    </row>
    <row r="81" spans="1:11" ht="15" hidden="1">
      <c r="A81" s="88"/>
      <c r="B81" s="89"/>
      <c r="C81" s="89"/>
      <c r="D81" s="89"/>
      <c r="E81" s="89"/>
      <c r="F81" s="90"/>
      <c r="G81" s="72"/>
      <c r="H81" s="72"/>
      <c r="I81" s="72"/>
      <c r="J81" s="47"/>
      <c r="K81" s="181" t="e">
        <f t="shared" si="4"/>
        <v>#DIV/0!</v>
      </c>
    </row>
    <row r="82" spans="1:11" ht="15" hidden="1">
      <c r="A82" s="252"/>
      <c r="B82" s="252"/>
      <c r="C82" s="252"/>
      <c r="D82" s="252"/>
      <c r="E82" s="252"/>
      <c r="F82" s="252"/>
      <c r="G82" s="252"/>
      <c r="H82" s="91"/>
      <c r="I82" s="70"/>
      <c r="J82" s="47"/>
      <c r="K82" s="181" t="e">
        <f t="shared" si="4"/>
        <v>#DIV/0!</v>
      </c>
    </row>
    <row r="83" spans="1:11" ht="15" hidden="1">
      <c r="A83" s="37"/>
      <c r="B83" s="38"/>
      <c r="C83" s="38"/>
      <c r="D83" s="38"/>
      <c r="E83" s="38"/>
      <c r="F83" s="92"/>
      <c r="G83" s="39"/>
      <c r="H83" s="39"/>
      <c r="I83" s="40"/>
      <c r="J83" s="47"/>
      <c r="K83" s="181" t="e">
        <f t="shared" si="4"/>
        <v>#DIV/0!</v>
      </c>
    </row>
    <row r="84" spans="1:11" ht="15" hidden="1">
      <c r="A84" s="80"/>
      <c r="B84" s="80"/>
      <c r="C84" s="80"/>
      <c r="D84" s="80"/>
      <c r="E84" s="80"/>
      <c r="F84" s="80"/>
      <c r="G84" s="80"/>
      <c r="H84" s="80"/>
      <c r="I84" s="40"/>
      <c r="J84" s="47"/>
      <c r="K84" s="181" t="e">
        <f t="shared" si="4"/>
        <v>#DIV/0!</v>
      </c>
    </row>
    <row r="85" spans="1:11" ht="15" hidden="1">
      <c r="A85" s="88"/>
      <c r="B85" s="89"/>
      <c r="C85" s="89"/>
      <c r="D85" s="89"/>
      <c r="E85" s="89"/>
      <c r="F85" s="90"/>
      <c r="G85" s="72"/>
      <c r="H85" s="72"/>
      <c r="I85" s="40"/>
      <c r="J85" s="47"/>
      <c r="K85" s="181" t="e">
        <f t="shared" si="4"/>
        <v>#DIV/0!</v>
      </c>
    </row>
    <row r="86" spans="1:11" ht="15" hidden="1">
      <c r="A86" s="252"/>
      <c r="B86" s="252"/>
      <c r="C86" s="252"/>
      <c r="D86" s="252"/>
      <c r="E86" s="252"/>
      <c r="F86" s="252"/>
      <c r="G86" s="252"/>
      <c r="H86" s="91"/>
      <c r="I86" s="40"/>
      <c r="J86" s="47"/>
      <c r="K86" s="181" t="e">
        <f t="shared" si="4"/>
        <v>#DIV/0!</v>
      </c>
    </row>
    <row r="87" spans="1:11" ht="15" hidden="1">
      <c r="A87" s="91"/>
      <c r="B87" s="91"/>
      <c r="C87" s="91"/>
      <c r="D87" s="91"/>
      <c r="E87" s="91"/>
      <c r="F87" s="91"/>
      <c r="G87" s="91"/>
      <c r="H87" s="91"/>
      <c r="I87" s="40"/>
      <c r="J87" s="47"/>
      <c r="K87" s="181" t="e">
        <f t="shared" si="4"/>
        <v>#DIV/0!</v>
      </c>
    </row>
    <row r="88" spans="1:11" ht="15" hidden="1">
      <c r="A88" s="91"/>
      <c r="B88" s="91"/>
      <c r="C88" s="91"/>
      <c r="D88" s="91"/>
      <c r="E88" s="91"/>
      <c r="F88" s="91"/>
      <c r="G88" s="91"/>
      <c r="H88" s="91"/>
      <c r="I88" s="40"/>
      <c r="J88" s="47"/>
      <c r="K88" s="181" t="e">
        <f t="shared" si="4"/>
        <v>#DIV/0!</v>
      </c>
    </row>
    <row r="89" spans="1:11" ht="15" hidden="1">
      <c r="A89" s="80"/>
      <c r="B89" s="80"/>
      <c r="C89" s="80"/>
      <c r="D89" s="80"/>
      <c r="E89" s="80"/>
      <c r="F89" s="80"/>
      <c r="G89" s="80"/>
      <c r="H89" s="80"/>
      <c r="I89" s="40"/>
      <c r="J89" s="47"/>
      <c r="K89" s="181" t="e">
        <f t="shared" si="4"/>
        <v>#DIV/0!</v>
      </c>
    </row>
    <row r="90" spans="1:11" ht="15" hidden="1">
      <c r="A90" s="253"/>
      <c r="B90" s="253"/>
      <c r="C90" s="253"/>
      <c r="D90" s="253"/>
      <c r="E90" s="253"/>
      <c r="F90" s="253"/>
      <c r="G90" s="253"/>
      <c r="H90" s="221"/>
      <c r="I90" s="40"/>
      <c r="J90" s="47"/>
      <c r="K90" s="181" t="e">
        <f t="shared" si="4"/>
        <v>#DIV/0!</v>
      </c>
    </row>
    <row r="91" spans="1:11" ht="25.5" hidden="1">
      <c r="A91" s="32" t="s">
        <v>145</v>
      </c>
      <c r="B91" s="56" t="s">
        <v>40</v>
      </c>
      <c r="C91" s="224"/>
      <c r="D91" s="224"/>
      <c r="E91" s="224"/>
      <c r="F91" s="93"/>
      <c r="G91" s="144"/>
      <c r="H91" s="144"/>
      <c r="I91" s="4"/>
      <c r="J91" s="166"/>
      <c r="K91" s="181" t="e">
        <f t="shared" si="4"/>
        <v>#DIV/0!</v>
      </c>
    </row>
    <row r="92" spans="7:11" ht="15" hidden="1">
      <c r="G92" s="147"/>
      <c r="H92" s="147"/>
      <c r="I92" s="149"/>
      <c r="K92" s="181" t="e">
        <f t="shared" si="4"/>
        <v>#DIV/0!</v>
      </c>
    </row>
    <row r="93" spans="7:11" ht="15" hidden="1">
      <c r="G93" s="147"/>
      <c r="H93" s="147"/>
      <c r="I93" s="138"/>
      <c r="K93" s="181" t="e">
        <f t="shared" si="4"/>
        <v>#DIV/0!</v>
      </c>
    </row>
    <row r="94" spans="1:11" ht="15" hidden="1">
      <c r="A94" s="54"/>
      <c r="B94" s="54"/>
      <c r="C94" s="55"/>
      <c r="D94" s="55"/>
      <c r="E94" s="55"/>
      <c r="F94" s="55"/>
      <c r="G94" s="148"/>
      <c r="H94" s="148"/>
      <c r="I94" s="46"/>
      <c r="K94" s="181" t="e">
        <f t="shared" si="4"/>
        <v>#DIV/0!</v>
      </c>
    </row>
    <row r="95" spans="1:11" ht="38.25">
      <c r="A95" s="32" t="s">
        <v>167</v>
      </c>
      <c r="B95" s="56" t="s">
        <v>111</v>
      </c>
      <c r="C95" s="224"/>
      <c r="D95" s="224"/>
      <c r="E95" s="224"/>
      <c r="F95" s="198" t="s">
        <v>18</v>
      </c>
      <c r="G95" s="144">
        <v>301.4</v>
      </c>
      <c r="H95" s="144">
        <v>334.3</v>
      </c>
      <c r="I95" s="4">
        <v>147.1</v>
      </c>
      <c r="J95" s="4">
        <v>310.8</v>
      </c>
      <c r="K95" s="213">
        <f t="shared" si="4"/>
        <v>103.1187790311878</v>
      </c>
    </row>
    <row r="96" spans="1:11" ht="15" hidden="1">
      <c r="A96" s="32"/>
      <c r="B96" s="19"/>
      <c r="C96" s="19"/>
      <c r="D96" s="19"/>
      <c r="E96" s="19"/>
      <c r="F96" s="20"/>
      <c r="G96" s="33"/>
      <c r="H96" s="33"/>
      <c r="I96" s="4"/>
      <c r="J96" s="167"/>
      <c r="K96" s="181" t="e">
        <f t="shared" si="4"/>
        <v>#DIV/0!</v>
      </c>
    </row>
    <row r="97" spans="1:11" ht="15" hidden="1">
      <c r="A97" s="32"/>
      <c r="B97" s="19"/>
      <c r="C97" s="19"/>
      <c r="D97" s="19"/>
      <c r="E97" s="19"/>
      <c r="F97" s="20"/>
      <c r="G97" s="146"/>
      <c r="H97" s="146"/>
      <c r="I97" s="4"/>
      <c r="J97" s="167"/>
      <c r="K97" s="181" t="e">
        <f t="shared" si="4"/>
        <v>#DIV/0!</v>
      </c>
    </row>
    <row r="98" spans="1:11" ht="15" hidden="1">
      <c r="A98" s="53"/>
      <c r="B98" s="19"/>
      <c r="C98" s="19"/>
      <c r="D98" s="19"/>
      <c r="E98" s="19"/>
      <c r="F98" s="20"/>
      <c r="G98" s="146"/>
      <c r="H98" s="146"/>
      <c r="I98" s="171"/>
      <c r="J98" s="172"/>
      <c r="K98" s="210" t="e">
        <f t="shared" si="4"/>
        <v>#DIV/0!</v>
      </c>
    </row>
    <row r="99" spans="1:11" ht="15">
      <c r="A99" s="37"/>
      <c r="B99" s="89"/>
      <c r="C99" s="89"/>
      <c r="D99" s="89"/>
      <c r="E99" s="89"/>
      <c r="F99" s="92"/>
      <c r="G99" s="75"/>
      <c r="H99" s="75"/>
      <c r="I99" s="40"/>
      <c r="J99" s="47"/>
      <c r="K99" s="125"/>
    </row>
    <row r="100" spans="1:11" ht="15">
      <c r="A100" s="254" t="s">
        <v>148</v>
      </c>
      <c r="B100" s="254"/>
      <c r="C100" s="254"/>
      <c r="D100" s="254"/>
      <c r="E100" s="254"/>
      <c r="F100" s="254"/>
      <c r="G100" s="254"/>
      <c r="H100" s="227"/>
      <c r="I100" s="70"/>
      <c r="J100" s="47"/>
      <c r="K100" s="125"/>
    </row>
    <row r="101" spans="1:11" ht="15" hidden="1">
      <c r="A101" s="238"/>
      <c r="B101" s="239"/>
      <c r="C101" s="239"/>
      <c r="D101" s="239"/>
      <c r="E101" s="239"/>
      <c r="F101" s="239"/>
      <c r="G101" s="161"/>
      <c r="H101" s="161"/>
      <c r="I101" s="40"/>
      <c r="J101" s="47"/>
      <c r="K101" s="125"/>
    </row>
    <row r="102" spans="1:11" ht="15" hidden="1">
      <c r="A102" s="205"/>
      <c r="B102" s="206"/>
      <c r="C102" s="206"/>
      <c r="D102" s="206"/>
      <c r="E102" s="206"/>
      <c r="F102" s="225"/>
      <c r="G102" s="161"/>
      <c r="H102" s="161"/>
      <c r="I102" s="40"/>
      <c r="J102" s="47"/>
      <c r="K102" s="125"/>
    </row>
    <row r="103" spans="1:11" ht="15" hidden="1">
      <c r="A103" s="205"/>
      <c r="B103" s="206"/>
      <c r="C103" s="206"/>
      <c r="D103" s="206"/>
      <c r="E103" s="206"/>
      <c r="F103" s="225"/>
      <c r="G103" s="161"/>
      <c r="H103" s="161"/>
      <c r="I103" s="40"/>
      <c r="J103" s="47"/>
      <c r="K103" s="125"/>
    </row>
    <row r="104" spans="1:11" ht="15" hidden="1">
      <c r="A104" s="205"/>
      <c r="B104" s="206"/>
      <c r="C104" s="206"/>
      <c r="D104" s="206"/>
      <c r="E104" s="206"/>
      <c r="F104" s="225"/>
      <c r="G104" s="161"/>
      <c r="H104" s="161"/>
      <c r="I104" s="40"/>
      <c r="J104" s="47"/>
      <c r="K104" s="125"/>
    </row>
    <row r="105" spans="1:11" ht="15">
      <c r="A105" s="205"/>
      <c r="B105" s="206"/>
      <c r="C105" s="206"/>
      <c r="D105" s="206"/>
      <c r="E105" s="206"/>
      <c r="F105" s="225"/>
      <c r="G105" s="161"/>
      <c r="H105" s="161"/>
      <c r="I105" s="40"/>
      <c r="J105" s="47"/>
      <c r="K105" s="125"/>
    </row>
    <row r="106" spans="1:11" ht="25.5">
      <c r="A106" s="52" t="s">
        <v>52</v>
      </c>
      <c r="B106" s="21" t="s">
        <v>83</v>
      </c>
      <c r="C106" s="21"/>
      <c r="D106" s="21"/>
      <c r="E106" s="21"/>
      <c r="F106" s="13" t="s">
        <v>136</v>
      </c>
      <c r="G106" s="73">
        <v>3.9</v>
      </c>
      <c r="H106" s="73">
        <v>28.1</v>
      </c>
      <c r="I106" s="4">
        <v>3.5</v>
      </c>
      <c r="J106" s="4">
        <v>3.4</v>
      </c>
      <c r="K106" s="213">
        <f>J106/G106*100</f>
        <v>87.17948717948718</v>
      </c>
    </row>
    <row r="107" spans="1:11" ht="25.5">
      <c r="A107" s="52" t="s">
        <v>156</v>
      </c>
      <c r="B107" s="21" t="s">
        <v>157</v>
      </c>
      <c r="C107" s="21"/>
      <c r="D107" s="21"/>
      <c r="E107" s="21"/>
      <c r="F107" s="13" t="s">
        <v>136</v>
      </c>
      <c r="G107" s="73">
        <v>8.7</v>
      </c>
      <c r="H107" s="73">
        <v>9</v>
      </c>
      <c r="I107" s="4">
        <v>3.6</v>
      </c>
      <c r="J107" s="4">
        <v>8.7</v>
      </c>
      <c r="K107" s="213">
        <f>J107/G107*100</f>
        <v>100</v>
      </c>
    </row>
    <row r="108" spans="1:11" ht="15" hidden="1">
      <c r="A108" s="51"/>
      <c r="B108" s="22"/>
      <c r="C108" s="22"/>
      <c r="D108" s="22"/>
      <c r="E108" s="22"/>
      <c r="F108" s="23"/>
      <c r="G108" s="73"/>
      <c r="H108" s="73"/>
      <c r="I108" s="4"/>
      <c r="J108" s="138"/>
      <c r="K108" s="181" t="e">
        <f t="shared" si="4"/>
        <v>#DIV/0!</v>
      </c>
    </row>
    <row r="109" spans="1:11" ht="25.5">
      <c r="A109" s="51" t="s">
        <v>112</v>
      </c>
      <c r="B109" s="21" t="s">
        <v>46</v>
      </c>
      <c r="C109" s="21"/>
      <c r="D109" s="21"/>
      <c r="E109" s="21"/>
      <c r="F109" s="13" t="s">
        <v>136</v>
      </c>
      <c r="G109" s="73">
        <v>6.9</v>
      </c>
      <c r="H109" s="73">
        <v>9.5</v>
      </c>
      <c r="I109" s="4">
        <v>2.5</v>
      </c>
      <c r="J109" s="4">
        <v>6.8</v>
      </c>
      <c r="K109" s="213">
        <f t="shared" si="4"/>
        <v>98.55072463768116</v>
      </c>
    </row>
    <row r="110" spans="1:11" ht="51">
      <c r="A110" s="51" t="s">
        <v>113</v>
      </c>
      <c r="B110" s="240" t="s">
        <v>47</v>
      </c>
      <c r="C110" s="173"/>
      <c r="D110" s="173"/>
      <c r="E110" s="173"/>
      <c r="F110" s="15" t="s">
        <v>65</v>
      </c>
      <c r="G110" s="73">
        <v>9.9</v>
      </c>
      <c r="H110" s="73">
        <v>9.5</v>
      </c>
      <c r="I110" s="4">
        <v>4.6</v>
      </c>
      <c r="J110" s="4">
        <v>9.9</v>
      </c>
      <c r="K110" s="213">
        <f t="shared" si="4"/>
        <v>100</v>
      </c>
    </row>
    <row r="111" spans="1:11" ht="25.5">
      <c r="A111" s="52" t="s">
        <v>114</v>
      </c>
      <c r="B111" s="22" t="s">
        <v>84</v>
      </c>
      <c r="C111" s="22"/>
      <c r="D111" s="22"/>
      <c r="E111" s="22"/>
      <c r="F111" s="197" t="s">
        <v>15</v>
      </c>
      <c r="G111" s="73">
        <v>12.7</v>
      </c>
      <c r="H111" s="73">
        <v>12.7</v>
      </c>
      <c r="I111" s="4">
        <v>6.6</v>
      </c>
      <c r="J111" s="4">
        <v>12.8</v>
      </c>
      <c r="K111" s="213">
        <f t="shared" si="4"/>
        <v>100.78740157480317</v>
      </c>
    </row>
    <row r="112" spans="1:11" ht="38.25">
      <c r="A112" s="52" t="s">
        <v>138</v>
      </c>
      <c r="B112" s="174" t="s">
        <v>168</v>
      </c>
      <c r="C112" s="174"/>
      <c r="D112" s="174"/>
      <c r="E112" s="174"/>
      <c r="F112" s="197" t="s">
        <v>137</v>
      </c>
      <c r="G112" s="73">
        <v>4.8</v>
      </c>
      <c r="H112" s="73">
        <v>3.3</v>
      </c>
      <c r="I112" s="4">
        <v>0.5</v>
      </c>
      <c r="J112" s="4">
        <v>4.8</v>
      </c>
      <c r="K112" s="213">
        <f t="shared" si="4"/>
        <v>100</v>
      </c>
    </row>
    <row r="113" spans="1:11" ht="25.5">
      <c r="A113" s="52" t="s">
        <v>122</v>
      </c>
      <c r="B113" s="22" t="s">
        <v>5</v>
      </c>
      <c r="C113" s="22"/>
      <c r="D113" s="22"/>
      <c r="E113" s="22"/>
      <c r="F113" s="23" t="s">
        <v>136</v>
      </c>
      <c r="G113" s="98">
        <v>0.35</v>
      </c>
      <c r="H113" s="98">
        <v>0.35</v>
      </c>
      <c r="I113" s="4">
        <v>0.12</v>
      </c>
      <c r="J113" s="4">
        <v>0.3</v>
      </c>
      <c r="K113" s="213">
        <f t="shared" si="4"/>
        <v>85.71428571428572</v>
      </c>
    </row>
    <row r="114" spans="1:11" ht="38.25">
      <c r="A114" s="52" t="s">
        <v>160</v>
      </c>
      <c r="B114" s="22" t="s">
        <v>8</v>
      </c>
      <c r="C114" s="22"/>
      <c r="D114" s="22"/>
      <c r="E114" s="22"/>
      <c r="F114" s="23" t="s">
        <v>80</v>
      </c>
      <c r="G114" s="73">
        <v>15.9</v>
      </c>
      <c r="H114" s="73">
        <v>12.5</v>
      </c>
      <c r="I114" s="4">
        <v>6.3</v>
      </c>
      <c r="J114" s="4">
        <v>15.9</v>
      </c>
      <c r="K114" s="213">
        <f t="shared" si="4"/>
        <v>100</v>
      </c>
    </row>
    <row r="115" spans="1:11" ht="38.25">
      <c r="A115" s="51" t="s">
        <v>105</v>
      </c>
      <c r="B115" s="21" t="s">
        <v>56</v>
      </c>
      <c r="C115" s="21"/>
      <c r="D115" s="21"/>
      <c r="E115" s="21"/>
      <c r="F115" s="24" t="s">
        <v>136</v>
      </c>
      <c r="G115" s="73">
        <v>2.5</v>
      </c>
      <c r="H115" s="73">
        <v>2.8</v>
      </c>
      <c r="I115" s="4">
        <v>0.4</v>
      </c>
      <c r="J115" s="4">
        <v>0.8</v>
      </c>
      <c r="K115" s="213">
        <f t="shared" si="4"/>
        <v>32</v>
      </c>
    </row>
    <row r="116" spans="1:11" ht="15">
      <c r="A116" s="255" t="s">
        <v>149</v>
      </c>
      <c r="B116" s="256"/>
      <c r="C116" s="256"/>
      <c r="D116" s="256"/>
      <c r="E116" s="256"/>
      <c r="F116" s="256"/>
      <c r="G116" s="256"/>
      <c r="H116" s="228"/>
      <c r="I116" s="76"/>
      <c r="K116" s="210"/>
    </row>
    <row r="117" spans="1:11" ht="15">
      <c r="A117" s="190"/>
      <c r="B117" s="191" t="s">
        <v>139</v>
      </c>
      <c r="C117" s="191"/>
      <c r="D117" s="191"/>
      <c r="E117" s="191"/>
      <c r="F117" s="192"/>
      <c r="G117" s="161"/>
      <c r="H117" s="161"/>
      <c r="I117" s="40"/>
      <c r="K117" s="237"/>
    </row>
    <row r="118" spans="1:11" ht="38.25">
      <c r="A118" s="52" t="s">
        <v>117</v>
      </c>
      <c r="B118" s="25" t="s">
        <v>50</v>
      </c>
      <c r="C118" s="25"/>
      <c r="D118" s="25"/>
      <c r="E118" s="25"/>
      <c r="F118" s="194" t="s">
        <v>14</v>
      </c>
      <c r="G118" s="73">
        <v>11</v>
      </c>
      <c r="H118" s="73">
        <v>10.2</v>
      </c>
      <c r="I118" s="4">
        <v>5.1</v>
      </c>
      <c r="J118" s="4">
        <v>11</v>
      </c>
      <c r="K118" s="213">
        <f>J118/G118*100</f>
        <v>100</v>
      </c>
    </row>
    <row r="119" spans="1:11" ht="25.5">
      <c r="A119" s="78" t="s">
        <v>118</v>
      </c>
      <c r="B119" s="79" t="s">
        <v>4</v>
      </c>
      <c r="C119" s="79"/>
      <c r="D119" s="79"/>
      <c r="E119" s="79"/>
      <c r="F119" s="195" t="s">
        <v>11</v>
      </c>
      <c r="G119" s="115">
        <v>0.45</v>
      </c>
      <c r="H119" s="115">
        <v>0.45</v>
      </c>
      <c r="I119" s="115">
        <v>0.45</v>
      </c>
      <c r="J119" s="115">
        <v>0.45</v>
      </c>
      <c r="K119" s="213">
        <f>J119/G119*100</f>
        <v>100</v>
      </c>
    </row>
    <row r="120" spans="1:11" ht="38.25">
      <c r="A120" s="177" t="s">
        <v>119</v>
      </c>
      <c r="B120" s="19" t="s">
        <v>67</v>
      </c>
      <c r="C120" s="19"/>
      <c r="D120" s="19"/>
      <c r="E120" s="19"/>
      <c r="F120" s="193" t="s">
        <v>71</v>
      </c>
      <c r="G120" s="159">
        <v>29.5</v>
      </c>
      <c r="H120" s="159">
        <v>28.1</v>
      </c>
      <c r="I120" s="169">
        <v>13.8</v>
      </c>
      <c r="J120" s="169">
        <v>29.5</v>
      </c>
      <c r="K120" s="213">
        <f>J120/G120*100</f>
        <v>100</v>
      </c>
    </row>
    <row r="121" spans="1:11" ht="15">
      <c r="A121" s="52" t="s">
        <v>154</v>
      </c>
      <c r="B121" s="22" t="s">
        <v>48</v>
      </c>
      <c r="C121" s="22"/>
      <c r="D121" s="22"/>
      <c r="E121" s="22"/>
      <c r="F121" s="196" t="s">
        <v>70</v>
      </c>
      <c r="G121" s="73">
        <v>2.9</v>
      </c>
      <c r="H121" s="73">
        <v>2.9</v>
      </c>
      <c r="I121" s="4">
        <v>2</v>
      </c>
      <c r="J121" s="4">
        <v>2.9</v>
      </c>
      <c r="K121" s="181">
        <f t="shared" si="4"/>
        <v>100</v>
      </c>
    </row>
    <row r="122" spans="1:11" ht="15" hidden="1">
      <c r="A122" s="205"/>
      <c r="B122" s="206"/>
      <c r="C122" s="206"/>
      <c r="D122" s="206"/>
      <c r="E122" s="206"/>
      <c r="F122" s="207"/>
      <c r="G122" s="161"/>
      <c r="H122" s="161"/>
      <c r="I122" s="40"/>
      <c r="J122" s="40"/>
      <c r="K122" s="181" t="e">
        <f t="shared" si="4"/>
        <v>#DIV/0!</v>
      </c>
    </row>
    <row r="123" spans="1:11" ht="15" hidden="1">
      <c r="A123" s="205"/>
      <c r="B123" s="206"/>
      <c r="C123" s="206"/>
      <c r="D123" s="206"/>
      <c r="E123" s="206"/>
      <c r="F123" s="207"/>
      <c r="G123" s="161"/>
      <c r="H123" s="161"/>
      <c r="I123" s="40"/>
      <c r="J123" s="40"/>
      <c r="K123" s="181" t="e">
        <f t="shared" si="4"/>
        <v>#DIV/0!</v>
      </c>
    </row>
    <row r="124" spans="1:11" ht="15" hidden="1">
      <c r="A124" s="205"/>
      <c r="B124" s="206"/>
      <c r="C124" s="206"/>
      <c r="D124" s="206"/>
      <c r="E124" s="206"/>
      <c r="F124" s="207"/>
      <c r="G124" s="161"/>
      <c r="H124" s="161"/>
      <c r="I124" s="40"/>
      <c r="J124" s="40"/>
      <c r="K124" s="181" t="e">
        <f t="shared" si="4"/>
        <v>#DIV/0!</v>
      </c>
    </row>
    <row r="125" spans="1:11" ht="15" hidden="1">
      <c r="A125" s="37"/>
      <c r="B125" s="89"/>
      <c r="C125" s="89"/>
      <c r="D125" s="89"/>
      <c r="E125" s="89"/>
      <c r="F125" s="176"/>
      <c r="G125" s="75"/>
      <c r="H125" s="75"/>
      <c r="I125" s="75"/>
      <c r="J125" s="47"/>
      <c r="K125" s="181" t="e">
        <f t="shared" si="4"/>
        <v>#DIV/0!</v>
      </c>
    </row>
    <row r="126" spans="1:11" ht="15" hidden="1">
      <c r="A126" s="252"/>
      <c r="B126" s="252"/>
      <c r="C126" s="252"/>
      <c r="D126" s="252"/>
      <c r="E126" s="252"/>
      <c r="F126" s="252"/>
      <c r="G126" s="252"/>
      <c r="H126" s="91"/>
      <c r="I126" s="76"/>
      <c r="J126" s="47"/>
      <c r="K126" s="181" t="e">
        <f t="shared" si="4"/>
        <v>#DIV/0!</v>
      </c>
    </row>
    <row r="127" spans="1:11" ht="15" hidden="1">
      <c r="A127" s="175"/>
      <c r="B127" s="38"/>
      <c r="C127" s="38"/>
      <c r="D127" s="38"/>
      <c r="E127" s="38"/>
      <c r="F127" s="112"/>
      <c r="G127" s="39"/>
      <c r="H127" s="39"/>
      <c r="I127" s="70"/>
      <c r="J127" s="70"/>
      <c r="K127" s="181" t="e">
        <f t="shared" si="4"/>
        <v>#DIV/0!</v>
      </c>
    </row>
    <row r="128" spans="1:11" ht="15" hidden="1">
      <c r="A128" s="37"/>
      <c r="B128" s="38"/>
      <c r="C128" s="38"/>
      <c r="D128" s="38"/>
      <c r="E128" s="38"/>
      <c r="F128" s="112"/>
      <c r="G128" s="39"/>
      <c r="H128" s="39"/>
      <c r="I128" s="70"/>
      <c r="K128" s="181" t="e">
        <f t="shared" si="4"/>
        <v>#DIV/0!</v>
      </c>
    </row>
    <row r="129" spans="1:11" ht="15" hidden="1">
      <c r="A129" s="37"/>
      <c r="B129" s="38"/>
      <c r="C129" s="38"/>
      <c r="D129" s="38"/>
      <c r="E129" s="38"/>
      <c r="F129" s="112"/>
      <c r="G129" s="39"/>
      <c r="H129" s="39"/>
      <c r="I129" s="70"/>
      <c r="K129" s="181" t="e">
        <f t="shared" si="4"/>
        <v>#DIV/0!</v>
      </c>
    </row>
    <row r="130" spans="1:11" ht="15" hidden="1">
      <c r="A130" s="252"/>
      <c r="B130" s="252"/>
      <c r="C130" s="252"/>
      <c r="D130" s="252"/>
      <c r="E130" s="252"/>
      <c r="F130" s="252"/>
      <c r="G130" s="252"/>
      <c r="H130" s="91"/>
      <c r="I130" s="40"/>
      <c r="K130" s="181" t="e">
        <f t="shared" si="4"/>
        <v>#DIV/0!</v>
      </c>
    </row>
    <row r="131" spans="1:11" ht="15" hidden="1">
      <c r="A131" s="37"/>
      <c r="B131" s="38"/>
      <c r="C131" s="38"/>
      <c r="D131" s="38"/>
      <c r="E131" s="38"/>
      <c r="F131" s="92"/>
      <c r="G131" s="39"/>
      <c r="H131" s="39"/>
      <c r="I131" s="70"/>
      <c r="K131" s="181" t="e">
        <f t="shared" si="4"/>
        <v>#DIV/0!</v>
      </c>
    </row>
    <row r="132" spans="1:11" ht="15" hidden="1">
      <c r="A132" s="37"/>
      <c r="B132" s="38"/>
      <c r="C132" s="38"/>
      <c r="D132" s="38"/>
      <c r="E132" s="38"/>
      <c r="F132" s="92"/>
      <c r="G132" s="39"/>
      <c r="H132" s="39"/>
      <c r="I132" s="70"/>
      <c r="K132" s="181" t="e">
        <f t="shared" si="4"/>
        <v>#DIV/0!</v>
      </c>
    </row>
    <row r="133" spans="1:11" ht="15" hidden="1">
      <c r="A133" s="37"/>
      <c r="B133" s="38"/>
      <c r="C133" s="38"/>
      <c r="D133" s="38"/>
      <c r="E133" s="38"/>
      <c r="F133" s="92"/>
      <c r="G133" s="39"/>
      <c r="H133" s="39"/>
      <c r="I133" s="70"/>
      <c r="K133" s="181" t="e">
        <f t="shared" si="4"/>
        <v>#DIV/0!</v>
      </c>
    </row>
    <row r="134" spans="1:11" ht="15" hidden="1">
      <c r="A134" s="37"/>
      <c r="B134" s="38"/>
      <c r="C134" s="38"/>
      <c r="D134" s="38"/>
      <c r="E134" s="38"/>
      <c r="F134" s="92"/>
      <c r="G134" s="39"/>
      <c r="H134" s="39"/>
      <c r="I134" s="70"/>
      <c r="K134" s="181" t="e">
        <f t="shared" si="4"/>
        <v>#DIV/0!</v>
      </c>
    </row>
    <row r="135" spans="1:11" ht="15" hidden="1">
      <c r="A135" s="80"/>
      <c r="B135" s="80"/>
      <c r="C135" s="80"/>
      <c r="D135" s="80"/>
      <c r="E135" s="80"/>
      <c r="F135" s="80"/>
      <c r="G135" s="80"/>
      <c r="H135" s="80"/>
      <c r="I135" s="70"/>
      <c r="K135" s="181" t="e">
        <f t="shared" si="4"/>
        <v>#DIV/0!</v>
      </c>
    </row>
    <row r="136" spans="1:11" ht="15" hidden="1">
      <c r="A136" s="252"/>
      <c r="B136" s="252"/>
      <c r="C136" s="252"/>
      <c r="D136" s="252"/>
      <c r="E136" s="252"/>
      <c r="F136" s="252"/>
      <c r="G136" s="252"/>
      <c r="H136" s="91"/>
      <c r="I136" s="40"/>
      <c r="K136" s="181" t="e">
        <f t="shared" si="4"/>
        <v>#DIV/0!</v>
      </c>
    </row>
    <row r="137" spans="1:11" ht="15" hidden="1">
      <c r="A137" s="91"/>
      <c r="B137" s="91"/>
      <c r="C137" s="91"/>
      <c r="D137" s="91"/>
      <c r="E137" s="91"/>
      <c r="F137" s="91"/>
      <c r="G137" s="91"/>
      <c r="H137" s="91"/>
      <c r="I137" s="40"/>
      <c r="K137" s="181" t="e">
        <f t="shared" si="4"/>
        <v>#DIV/0!</v>
      </c>
    </row>
    <row r="138" spans="1:11" ht="15" hidden="1">
      <c r="A138" s="91"/>
      <c r="B138" s="91"/>
      <c r="C138" s="91"/>
      <c r="D138" s="91"/>
      <c r="E138" s="91"/>
      <c r="F138" s="91"/>
      <c r="G138" s="91"/>
      <c r="H138" s="91"/>
      <c r="I138" s="40"/>
      <c r="K138" s="181" t="e">
        <f t="shared" si="4"/>
        <v>#DIV/0!</v>
      </c>
    </row>
    <row r="139" spans="1:11" ht="15" hidden="1">
      <c r="A139" s="91"/>
      <c r="B139" s="91"/>
      <c r="C139" s="91"/>
      <c r="D139" s="91"/>
      <c r="E139" s="91"/>
      <c r="F139" s="91"/>
      <c r="G139" s="91"/>
      <c r="H139" s="91"/>
      <c r="I139" s="40"/>
      <c r="K139" s="181" t="e">
        <f t="shared" si="4"/>
        <v>#DIV/0!</v>
      </c>
    </row>
    <row r="140" spans="1:11" ht="15" hidden="1">
      <c r="A140" s="34"/>
      <c r="B140" s="35"/>
      <c r="C140" s="35"/>
      <c r="D140" s="35"/>
      <c r="E140" s="35"/>
      <c r="F140" s="34"/>
      <c r="G140" s="34"/>
      <c r="H140" s="80"/>
      <c r="I140" s="40"/>
      <c r="K140" s="181" t="e">
        <f aca="true" t="shared" si="5" ref="K140:K156">J140/G140*100</f>
        <v>#DIV/0!</v>
      </c>
    </row>
    <row r="141" spans="1:11" ht="15" hidden="1">
      <c r="A141" s="55"/>
      <c r="B141" s="127"/>
      <c r="C141" s="127"/>
      <c r="D141" s="127"/>
      <c r="E141" s="127"/>
      <c r="F141" s="127"/>
      <c r="G141" s="48"/>
      <c r="H141" s="80"/>
      <c r="I141" s="40"/>
      <c r="K141" s="181" t="e">
        <f t="shared" si="5"/>
        <v>#DIV/0!</v>
      </c>
    </row>
    <row r="142" spans="1:11" ht="15" hidden="1">
      <c r="A142" s="80"/>
      <c r="B142" s="80"/>
      <c r="C142" s="80"/>
      <c r="D142" s="80"/>
      <c r="E142" s="80"/>
      <c r="F142" s="80"/>
      <c r="G142" s="80"/>
      <c r="H142" s="80"/>
      <c r="I142" s="40"/>
      <c r="K142" s="181" t="e">
        <f t="shared" si="5"/>
        <v>#DIV/0!</v>
      </c>
    </row>
    <row r="143" spans="1:11" ht="15" hidden="1">
      <c r="A143" s="80"/>
      <c r="B143" s="80"/>
      <c r="C143" s="80"/>
      <c r="D143" s="80"/>
      <c r="E143" s="80"/>
      <c r="F143" s="80"/>
      <c r="G143" s="80"/>
      <c r="H143" s="80"/>
      <c r="I143" s="40"/>
      <c r="K143" s="181" t="e">
        <f t="shared" si="5"/>
        <v>#DIV/0!</v>
      </c>
    </row>
    <row r="144" spans="1:11" ht="15" hidden="1">
      <c r="A144" s="80"/>
      <c r="B144" s="80"/>
      <c r="C144" s="80"/>
      <c r="D144" s="80"/>
      <c r="E144" s="80"/>
      <c r="F144" s="80"/>
      <c r="G144" s="80"/>
      <c r="H144" s="80"/>
      <c r="I144" s="40"/>
      <c r="K144" s="181" t="e">
        <f t="shared" si="5"/>
        <v>#DIV/0!</v>
      </c>
    </row>
    <row r="145" spans="1:11" ht="15" hidden="1">
      <c r="A145" s="80"/>
      <c r="B145" s="80"/>
      <c r="C145" s="80"/>
      <c r="D145" s="80"/>
      <c r="E145" s="80"/>
      <c r="F145" s="80"/>
      <c r="G145" s="80"/>
      <c r="H145" s="80"/>
      <c r="I145" s="40"/>
      <c r="K145" s="181" t="e">
        <f t="shared" si="5"/>
        <v>#DIV/0!</v>
      </c>
    </row>
    <row r="146" spans="1:11" ht="15" hidden="1">
      <c r="A146" s="252"/>
      <c r="B146" s="252"/>
      <c r="C146" s="252"/>
      <c r="D146" s="252"/>
      <c r="E146" s="252"/>
      <c r="F146" s="252"/>
      <c r="G146" s="252"/>
      <c r="H146" s="91"/>
      <c r="I146" s="40"/>
      <c r="J146" s="47"/>
      <c r="K146" s="181" t="e">
        <f t="shared" si="5"/>
        <v>#DIV/0!</v>
      </c>
    </row>
    <row r="147" spans="1:11" ht="15" hidden="1">
      <c r="A147" s="37"/>
      <c r="B147" s="38"/>
      <c r="C147" s="38"/>
      <c r="D147" s="38"/>
      <c r="E147" s="38"/>
      <c r="F147" s="211"/>
      <c r="G147" s="39"/>
      <c r="H147" s="39"/>
      <c r="I147" s="70"/>
      <c r="J147" s="70"/>
      <c r="K147" s="210" t="e">
        <f t="shared" si="5"/>
        <v>#DIV/0!</v>
      </c>
    </row>
    <row r="148" spans="1:11" ht="15">
      <c r="A148" s="37"/>
      <c r="B148" s="38"/>
      <c r="C148" s="38"/>
      <c r="D148" s="38"/>
      <c r="E148" s="38"/>
      <c r="F148" s="211"/>
      <c r="G148" s="39"/>
      <c r="H148" s="39"/>
      <c r="I148" s="70"/>
      <c r="J148" s="70"/>
      <c r="K148" s="125"/>
    </row>
    <row r="149" spans="1:11" ht="15" hidden="1">
      <c r="A149" s="37"/>
      <c r="B149" s="38"/>
      <c r="C149" s="38"/>
      <c r="D149" s="38"/>
      <c r="E149" s="38"/>
      <c r="F149" s="211"/>
      <c r="G149" s="39"/>
      <c r="H149" s="39"/>
      <c r="I149" s="70"/>
      <c r="J149" s="70"/>
      <c r="K149" s="125"/>
    </row>
    <row r="150" spans="1:11" ht="15" hidden="1">
      <c r="A150" s="37"/>
      <c r="B150" s="38"/>
      <c r="C150" s="38"/>
      <c r="D150" s="38"/>
      <c r="E150" s="38"/>
      <c r="F150" s="211"/>
      <c r="G150" s="39"/>
      <c r="H150" s="39"/>
      <c r="I150" s="70"/>
      <c r="J150" s="70"/>
      <c r="K150" s="125"/>
    </row>
    <row r="151" spans="1:11" ht="15" hidden="1">
      <c r="A151" s="37"/>
      <c r="B151" s="38"/>
      <c r="C151" s="38"/>
      <c r="D151" s="38"/>
      <c r="E151" s="38"/>
      <c r="F151" s="211"/>
      <c r="G151" s="39"/>
      <c r="H151" s="39"/>
      <c r="I151" s="70"/>
      <c r="J151" s="70"/>
      <c r="K151" s="125"/>
    </row>
    <row r="152" spans="1:11" ht="15" hidden="1">
      <c r="A152" s="37"/>
      <c r="B152" s="38"/>
      <c r="C152" s="38"/>
      <c r="D152" s="38"/>
      <c r="E152" s="38"/>
      <c r="F152" s="211"/>
      <c r="G152" s="39"/>
      <c r="H152" s="39"/>
      <c r="I152" s="70"/>
      <c r="J152" s="70"/>
      <c r="K152" s="125"/>
    </row>
    <row r="153" spans="1:11" ht="15">
      <c r="A153" s="252" t="s">
        <v>151</v>
      </c>
      <c r="B153" s="252"/>
      <c r="C153" s="252"/>
      <c r="D153" s="252"/>
      <c r="E153" s="252"/>
      <c r="F153" s="252"/>
      <c r="G153" s="252"/>
      <c r="H153" s="91"/>
      <c r="I153" s="40"/>
      <c r="K153" s="125"/>
    </row>
    <row r="154" spans="1:11" ht="39" thickBot="1">
      <c r="A154" s="53" t="s">
        <v>120</v>
      </c>
      <c r="B154" s="168" t="s">
        <v>51</v>
      </c>
      <c r="C154" s="168"/>
      <c r="D154" s="168"/>
      <c r="E154" s="168"/>
      <c r="F154" s="193" t="s">
        <v>6</v>
      </c>
      <c r="G154" s="159">
        <v>81.8</v>
      </c>
      <c r="H154" s="159">
        <v>62.1</v>
      </c>
      <c r="I154" s="169">
        <v>31.3</v>
      </c>
      <c r="J154" s="169">
        <v>81.8</v>
      </c>
      <c r="K154" s="213">
        <f>J154/G154*100</f>
        <v>100</v>
      </c>
    </row>
    <row r="155" spans="1:11" ht="15.75" thickBot="1">
      <c r="A155" s="214" t="s">
        <v>140</v>
      </c>
      <c r="B155" s="215"/>
      <c r="C155" s="215"/>
      <c r="D155" s="215"/>
      <c r="E155" s="215"/>
      <c r="F155" s="215"/>
      <c r="G155" s="243">
        <f>SUM(G65:G154)</f>
        <v>586.4999999999999</v>
      </c>
      <c r="H155" s="170">
        <f>SUM(H65:H154)</f>
        <v>608.9000000000001</v>
      </c>
      <c r="I155" s="170">
        <f>SUM(I65:I147)</f>
        <v>231.87</v>
      </c>
      <c r="J155" s="216">
        <f>SUM(J65:J154)</f>
        <v>593.65</v>
      </c>
      <c r="K155" s="242">
        <f t="shared" si="5"/>
        <v>101.21909633418586</v>
      </c>
    </row>
    <row r="156" spans="1:11" ht="15.75" thickBot="1">
      <c r="A156" s="250" t="s">
        <v>58</v>
      </c>
      <c r="B156" s="251"/>
      <c r="C156" s="251"/>
      <c r="D156" s="251"/>
      <c r="E156" s="251"/>
      <c r="F156" s="251"/>
      <c r="G156" s="170">
        <f>G62+G155</f>
        <v>2245.419999999999</v>
      </c>
      <c r="H156" s="170">
        <f>H62+H155</f>
        <v>2591.9</v>
      </c>
      <c r="I156" s="170">
        <f>I62+I155</f>
        <v>1103.3700000000003</v>
      </c>
      <c r="J156" s="170">
        <f>J62+J155</f>
        <v>2280.5699999999997</v>
      </c>
      <c r="K156" s="242">
        <f t="shared" si="5"/>
        <v>101.56540869859538</v>
      </c>
    </row>
    <row r="157" spans="1:9" ht="15">
      <c r="A157" s="120"/>
      <c r="B157" s="120"/>
      <c r="C157" s="120"/>
      <c r="D157" s="120"/>
      <c r="E157" s="120"/>
      <c r="F157" s="120"/>
      <c r="G157" s="69"/>
      <c r="H157" s="69"/>
      <c r="I157" s="69"/>
    </row>
    <row r="158" spans="1:9" ht="15">
      <c r="A158" s="28"/>
      <c r="B158" s="1"/>
      <c r="C158" s="1"/>
      <c r="D158" s="1"/>
      <c r="E158" s="1"/>
      <c r="F158" s="29"/>
      <c r="G158" s="30"/>
      <c r="H158" s="30"/>
      <c r="I158" s="31"/>
    </row>
    <row r="159" spans="1:11" ht="15.75">
      <c r="A159" s="1" t="s">
        <v>190</v>
      </c>
      <c r="B159" s="203"/>
      <c r="C159" s="203"/>
      <c r="D159" s="203"/>
      <c r="E159" s="203"/>
      <c r="F159" s="203"/>
      <c r="G159" s="203"/>
      <c r="H159" s="203"/>
      <c r="I159" s="203"/>
      <c r="J159" s="204"/>
      <c r="K159" s="204"/>
    </row>
    <row r="160" ht="15">
      <c r="A160" s="1" t="s">
        <v>191</v>
      </c>
    </row>
    <row r="161" ht="15">
      <c r="B161" t="s">
        <v>192</v>
      </c>
    </row>
    <row r="163" ht="15">
      <c r="A163" s="1" t="s">
        <v>193</v>
      </c>
    </row>
    <row r="172" ht="19.5">
      <c r="F172" s="249"/>
    </row>
  </sheetData>
  <sheetProtection/>
  <mergeCells count="23">
    <mergeCell ref="A1:G1"/>
    <mergeCell ref="A2:G2"/>
    <mergeCell ref="A3:G3"/>
    <mergeCell ref="A4:A5"/>
    <mergeCell ref="B4:B5"/>
    <mergeCell ref="F4:F5"/>
    <mergeCell ref="A76:G76"/>
    <mergeCell ref="B77:I77"/>
    <mergeCell ref="A82:G82"/>
    <mergeCell ref="A86:G86"/>
    <mergeCell ref="A7:G7"/>
    <mergeCell ref="A62:F62"/>
    <mergeCell ref="A63:G63"/>
    <mergeCell ref="A64:G64"/>
    <mergeCell ref="A156:F156"/>
    <mergeCell ref="A130:G130"/>
    <mergeCell ref="A136:G136"/>
    <mergeCell ref="A146:G146"/>
    <mergeCell ref="A153:G153"/>
    <mergeCell ref="A90:G90"/>
    <mergeCell ref="A100:G100"/>
    <mergeCell ref="A116:G116"/>
    <mergeCell ref="A126:G1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PageLayoutView="0" workbookViewId="0" topLeftCell="A13">
      <selection activeCell="F165" sqref="F165"/>
    </sheetView>
  </sheetViews>
  <sheetFormatPr defaultColWidth="8.796875" defaultRowHeight="15"/>
  <cols>
    <col min="1" max="1" width="7.09765625" style="0" customWidth="1"/>
    <col min="2" max="2" width="35" style="0" customWidth="1"/>
    <col min="3" max="3" width="13.8984375" style="0" customWidth="1"/>
    <col min="4" max="4" width="8.3984375" style="0" customWidth="1"/>
    <col min="5" max="5" width="5.8984375" style="0" customWidth="1"/>
    <col min="6" max="6" width="6" style="0" customWidth="1"/>
  </cols>
  <sheetData>
    <row r="1" ht="15" hidden="1">
      <c r="D1" s="30" t="s">
        <v>72</v>
      </c>
    </row>
    <row r="2" spans="1:6" ht="15" hidden="1">
      <c r="A2" s="1" t="s">
        <v>73</v>
      </c>
      <c r="B2" s="1"/>
      <c r="C2" s="1" t="s">
        <v>75</v>
      </c>
      <c r="D2" s="1"/>
      <c r="E2" s="1"/>
      <c r="F2" s="1"/>
    </row>
    <row r="3" spans="1:6" ht="15" hidden="1">
      <c r="A3" s="1" t="s">
        <v>74</v>
      </c>
      <c r="B3" s="1"/>
      <c r="C3" s="1" t="s">
        <v>76</v>
      </c>
      <c r="D3" s="1"/>
      <c r="E3" s="1"/>
      <c r="F3" s="1"/>
    </row>
    <row r="4" spans="1:6" ht="15" hidden="1">
      <c r="A4" s="1"/>
      <c r="B4" s="1" t="s">
        <v>77</v>
      </c>
      <c r="C4" s="1"/>
      <c r="D4" s="1" t="s">
        <v>78</v>
      </c>
      <c r="E4" s="1"/>
      <c r="F4" s="1"/>
    </row>
    <row r="5" spans="1:7" ht="15" hidden="1">
      <c r="A5" s="28"/>
      <c r="B5" s="1"/>
      <c r="C5" s="30"/>
      <c r="D5" s="1"/>
      <c r="E5" s="1"/>
      <c r="F5" s="1"/>
      <c r="G5" s="1"/>
    </row>
    <row r="6" spans="1:7" ht="15" hidden="1">
      <c r="A6" s="28"/>
      <c r="B6" s="1"/>
      <c r="C6" s="30"/>
      <c r="D6" s="1"/>
      <c r="E6" s="1"/>
      <c r="F6" s="1"/>
      <c r="G6" s="1"/>
    </row>
    <row r="7" spans="1:7" ht="15" hidden="1">
      <c r="A7" s="59"/>
      <c r="B7" s="59"/>
      <c r="C7" s="97"/>
      <c r="D7" s="1" t="s">
        <v>72</v>
      </c>
      <c r="E7" s="1"/>
      <c r="F7" s="1"/>
      <c r="G7" s="1"/>
    </row>
    <row r="8" spans="1:7" ht="15" hidden="1">
      <c r="A8" s="59"/>
      <c r="B8" s="59"/>
      <c r="C8" s="121"/>
      <c r="D8" s="125"/>
      <c r="E8" s="1"/>
      <c r="F8" s="1"/>
      <c r="G8" s="1"/>
    </row>
    <row r="9" spans="1:7" ht="15" hidden="1">
      <c r="A9" s="59"/>
      <c r="B9" s="59"/>
      <c r="C9" s="121"/>
      <c r="D9" s="125"/>
      <c r="E9" s="1"/>
      <c r="F9" s="1"/>
      <c r="G9" s="1"/>
    </row>
    <row r="10" spans="1:7" ht="15" hidden="1">
      <c r="A10" s="96"/>
      <c r="B10" s="59"/>
      <c r="C10" s="121"/>
      <c r="D10" s="126"/>
      <c r="E10" s="1"/>
      <c r="F10" s="1"/>
      <c r="G10" s="1"/>
    </row>
    <row r="11" spans="1:7" ht="15" hidden="1">
      <c r="A11" s="96"/>
      <c r="B11" s="59"/>
      <c r="C11" s="121"/>
      <c r="D11" s="59"/>
      <c r="E11" s="1"/>
      <c r="F11" s="1"/>
      <c r="G11" s="1"/>
    </row>
    <row r="12" spans="1:7" ht="15" hidden="1">
      <c r="A12" s="96"/>
      <c r="B12" s="59"/>
      <c r="C12" s="95"/>
      <c r="D12" s="59"/>
      <c r="E12" s="1"/>
      <c r="F12" s="1"/>
      <c r="G12" s="1"/>
    </row>
    <row r="13" spans="1:7" ht="19.5">
      <c r="A13" s="264" t="s">
        <v>161</v>
      </c>
      <c r="B13" s="264"/>
      <c r="C13" s="264"/>
      <c r="D13" s="264"/>
      <c r="E13" s="1"/>
      <c r="F13" s="1"/>
      <c r="G13" s="1"/>
    </row>
    <row r="14" spans="1:7" ht="15.75">
      <c r="A14" s="265" t="s">
        <v>187</v>
      </c>
      <c r="B14" s="265"/>
      <c r="C14" s="265"/>
      <c r="D14" s="265"/>
      <c r="E14" s="1"/>
      <c r="F14" s="1"/>
      <c r="G14" s="1"/>
    </row>
    <row r="15" spans="1:7" ht="16.5" customHeight="1" thickBot="1">
      <c r="A15" s="266" t="s">
        <v>162</v>
      </c>
      <c r="B15" s="266"/>
      <c r="C15" s="266"/>
      <c r="D15" s="266"/>
      <c r="E15" s="1"/>
      <c r="F15" s="1"/>
      <c r="G15" s="1"/>
    </row>
    <row r="16" spans="1:8" ht="15.75">
      <c r="A16" s="267" t="s">
        <v>60</v>
      </c>
      <c r="B16" s="269" t="s">
        <v>59</v>
      </c>
      <c r="C16" s="282" t="s">
        <v>124</v>
      </c>
      <c r="D16" s="151" t="s">
        <v>64</v>
      </c>
      <c r="E16" s="44"/>
      <c r="F16" s="44"/>
      <c r="G16" s="59"/>
      <c r="H16" s="60"/>
    </row>
    <row r="17" spans="1:8" ht="15.75" thickBot="1">
      <c r="A17" s="268"/>
      <c r="B17" s="270"/>
      <c r="C17" s="283"/>
      <c r="D17" s="152" t="s">
        <v>163</v>
      </c>
      <c r="E17" s="61"/>
      <c r="F17" s="61"/>
      <c r="G17" s="61"/>
      <c r="H17" s="47"/>
    </row>
    <row r="18" spans="1:8" ht="15">
      <c r="A18" s="124">
        <v>1</v>
      </c>
      <c r="B18" s="119">
        <v>2</v>
      </c>
      <c r="C18" s="124">
        <v>3</v>
      </c>
      <c r="D18" s="124">
        <v>4</v>
      </c>
      <c r="E18" s="61"/>
      <c r="F18" s="61"/>
      <c r="G18" s="61"/>
      <c r="H18" s="47"/>
    </row>
    <row r="19" spans="1:8" ht="15">
      <c r="A19" s="258" t="s">
        <v>55</v>
      </c>
      <c r="B19" s="259"/>
      <c r="C19" s="259"/>
      <c r="D19" s="259"/>
      <c r="E19" s="40"/>
      <c r="F19" s="40"/>
      <c r="G19" s="40"/>
      <c r="H19" s="47"/>
    </row>
    <row r="20" spans="1:8" ht="15">
      <c r="A20" s="113" t="s">
        <v>127</v>
      </c>
      <c r="B20" s="2" t="s">
        <v>19</v>
      </c>
      <c r="C20" s="3"/>
      <c r="D20" s="62">
        <v>118.8</v>
      </c>
      <c r="E20" s="40"/>
      <c r="F20" s="40"/>
      <c r="G20" s="40"/>
      <c r="H20" s="47"/>
    </row>
    <row r="21" spans="1:8" ht="25.5">
      <c r="A21" s="43"/>
      <c r="B21" s="5" t="s">
        <v>0</v>
      </c>
      <c r="C21" s="13" t="s">
        <v>7</v>
      </c>
      <c r="D21" s="62">
        <v>4</v>
      </c>
      <c r="E21" s="40"/>
      <c r="F21" s="40"/>
      <c r="G21" s="42"/>
      <c r="H21" s="47"/>
    </row>
    <row r="22" spans="1:8" ht="25.5">
      <c r="A22" s="43"/>
      <c r="B22" s="2" t="s">
        <v>3</v>
      </c>
      <c r="C22" s="100" t="s">
        <v>12</v>
      </c>
      <c r="D22" s="63"/>
      <c r="E22" s="40"/>
      <c r="F22" s="40"/>
      <c r="G22" s="42"/>
      <c r="H22" s="47"/>
    </row>
    <row r="23" spans="1:8" ht="51">
      <c r="A23" s="43" t="s">
        <v>86</v>
      </c>
      <c r="B23" s="7" t="s">
        <v>20</v>
      </c>
      <c r="C23" s="13" t="s">
        <v>13</v>
      </c>
      <c r="D23" s="64">
        <v>136.1</v>
      </c>
      <c r="E23" s="40"/>
      <c r="F23" s="40"/>
      <c r="G23" s="42"/>
      <c r="H23" s="47"/>
    </row>
    <row r="24" spans="1:8" ht="25.5">
      <c r="A24" s="43" t="s">
        <v>87</v>
      </c>
      <c r="B24" s="7" t="s">
        <v>21</v>
      </c>
      <c r="C24" s="13" t="s">
        <v>7</v>
      </c>
      <c r="D24" s="6">
        <v>55</v>
      </c>
      <c r="E24" s="40"/>
      <c r="F24" s="40"/>
      <c r="G24" s="42"/>
      <c r="H24" s="47"/>
    </row>
    <row r="25" spans="1:8" ht="25.5">
      <c r="A25" s="43" t="s">
        <v>155</v>
      </c>
      <c r="B25" s="7" t="s">
        <v>22</v>
      </c>
      <c r="C25" s="13" t="s">
        <v>7</v>
      </c>
      <c r="D25" s="6">
        <v>45</v>
      </c>
      <c r="E25" s="40"/>
      <c r="F25" s="40"/>
      <c r="G25" s="42"/>
      <c r="H25" s="47"/>
    </row>
    <row r="26" spans="1:8" ht="15" hidden="1">
      <c r="A26" s="43"/>
      <c r="B26" s="7"/>
      <c r="C26" s="13"/>
      <c r="D26" s="45"/>
      <c r="E26" s="40"/>
      <c r="F26" s="40"/>
      <c r="G26" s="42"/>
      <c r="H26" s="47"/>
    </row>
    <row r="27" spans="1:8" ht="15" hidden="1">
      <c r="A27" s="43"/>
      <c r="B27" s="7"/>
      <c r="C27" s="13"/>
      <c r="D27" s="64"/>
      <c r="E27" s="40"/>
      <c r="F27" s="40"/>
      <c r="G27" s="42"/>
      <c r="H27" s="47"/>
    </row>
    <row r="28" spans="1:8" ht="38.25">
      <c r="A28" s="43" t="s">
        <v>158</v>
      </c>
      <c r="B28" s="7" t="s">
        <v>23</v>
      </c>
      <c r="C28" s="13" t="s">
        <v>7</v>
      </c>
      <c r="D28" s="64">
        <v>0.6</v>
      </c>
      <c r="E28" s="40"/>
      <c r="F28" s="40"/>
      <c r="G28" s="42"/>
      <c r="H28" s="47"/>
    </row>
    <row r="29" spans="1:8" ht="25.5">
      <c r="A29" s="43" t="s">
        <v>88</v>
      </c>
      <c r="B29" s="7" t="s">
        <v>24</v>
      </c>
      <c r="C29" s="13" t="s">
        <v>7</v>
      </c>
      <c r="D29" s="64">
        <v>198.8</v>
      </c>
      <c r="E29" s="40"/>
      <c r="F29" s="40"/>
      <c r="G29" s="42"/>
      <c r="H29" s="47"/>
    </row>
    <row r="30" spans="1:8" ht="25.5">
      <c r="A30" s="113" t="s">
        <v>126</v>
      </c>
      <c r="B30" s="7" t="s">
        <v>25</v>
      </c>
      <c r="C30" s="13" t="s">
        <v>7</v>
      </c>
      <c r="D30" s="64">
        <v>218</v>
      </c>
      <c r="E30" s="40"/>
      <c r="F30" s="40"/>
      <c r="G30" s="42"/>
      <c r="H30" s="47"/>
    </row>
    <row r="31" spans="1:8" ht="28.5" customHeight="1">
      <c r="A31" s="43" t="s">
        <v>89</v>
      </c>
      <c r="B31" s="7" t="s">
        <v>26</v>
      </c>
      <c r="C31" s="13" t="s">
        <v>7</v>
      </c>
      <c r="D31" s="6">
        <v>3</v>
      </c>
      <c r="E31" s="40"/>
      <c r="F31" s="40"/>
      <c r="G31" s="42"/>
      <c r="H31" s="47"/>
    </row>
    <row r="32" spans="1:8" ht="40.5" customHeight="1">
      <c r="A32" s="43" t="s">
        <v>90</v>
      </c>
      <c r="B32" s="7" t="s">
        <v>27</v>
      </c>
      <c r="C32" s="13" t="s">
        <v>7</v>
      </c>
      <c r="D32" s="6">
        <v>65</v>
      </c>
      <c r="E32" s="40"/>
      <c r="F32" s="40"/>
      <c r="G32" s="42"/>
      <c r="H32" s="47"/>
    </row>
    <row r="33" spans="1:8" ht="29.25" customHeight="1">
      <c r="A33" s="43" t="s">
        <v>92</v>
      </c>
      <c r="B33" s="2" t="s">
        <v>91</v>
      </c>
      <c r="C33" s="101" t="s">
        <v>7</v>
      </c>
      <c r="D33" s="6">
        <v>30</v>
      </c>
      <c r="E33" s="40"/>
      <c r="F33" s="40"/>
      <c r="G33" s="42"/>
      <c r="H33" s="47"/>
    </row>
    <row r="34" spans="1:8" ht="28.5" customHeight="1">
      <c r="A34" s="113" t="s">
        <v>128</v>
      </c>
      <c r="B34" s="2" t="s">
        <v>28</v>
      </c>
      <c r="C34" s="102" t="s">
        <v>7</v>
      </c>
      <c r="D34" s="6">
        <v>0.3</v>
      </c>
      <c r="E34" s="40"/>
      <c r="F34" s="40"/>
      <c r="G34" s="42"/>
      <c r="H34" s="47"/>
    </row>
    <row r="35" spans="1:8" ht="45" customHeight="1">
      <c r="A35" s="162" t="s">
        <v>129</v>
      </c>
      <c r="B35" s="9" t="s">
        <v>93</v>
      </c>
      <c r="C35" s="102" t="s">
        <v>7</v>
      </c>
      <c r="D35" s="65" t="s">
        <v>189</v>
      </c>
      <c r="E35" s="40"/>
      <c r="F35" s="40"/>
      <c r="G35" s="42"/>
      <c r="H35" s="47"/>
    </row>
    <row r="36" spans="1:8" ht="25.5">
      <c r="A36" s="49" t="s">
        <v>130</v>
      </c>
      <c r="B36" s="9" t="s">
        <v>79</v>
      </c>
      <c r="C36" s="103" t="s">
        <v>7</v>
      </c>
      <c r="D36" s="65">
        <v>7.1</v>
      </c>
      <c r="E36" s="40"/>
      <c r="F36" s="40"/>
      <c r="G36" s="42"/>
      <c r="H36" s="47"/>
    </row>
    <row r="37" spans="1:8" ht="9" customHeight="1" hidden="1">
      <c r="A37" s="50"/>
      <c r="B37" s="11"/>
      <c r="C37" s="104"/>
      <c r="D37" s="66"/>
      <c r="E37" s="40"/>
      <c r="F37" s="40"/>
      <c r="G37" s="42"/>
      <c r="H37" s="47"/>
    </row>
    <row r="38" spans="1:8" ht="33" customHeight="1">
      <c r="A38" s="105" t="s">
        <v>131</v>
      </c>
      <c r="B38" s="106" t="s">
        <v>38</v>
      </c>
      <c r="C38" s="101" t="s">
        <v>133</v>
      </c>
      <c r="D38" s="99">
        <v>350</v>
      </c>
      <c r="E38" s="40"/>
      <c r="F38" s="40"/>
      <c r="G38" s="42"/>
      <c r="H38" s="47"/>
    </row>
    <row r="39" spans="1:8" ht="26.25" customHeight="1">
      <c r="A39" s="113" t="s">
        <v>94</v>
      </c>
      <c r="B39" s="2" t="s">
        <v>37</v>
      </c>
      <c r="C39" s="102" t="s">
        <v>6</v>
      </c>
      <c r="D39" s="62">
        <v>82.4</v>
      </c>
      <c r="E39" s="150"/>
      <c r="F39" s="40"/>
      <c r="G39" s="42"/>
      <c r="H39" s="47"/>
    </row>
    <row r="40" spans="1:8" ht="0.75" customHeight="1">
      <c r="A40" s="49"/>
      <c r="B40" s="9"/>
      <c r="C40" s="10"/>
      <c r="D40" s="65"/>
      <c r="E40" s="40"/>
      <c r="F40" s="40"/>
      <c r="G40" s="42"/>
      <c r="H40" s="47"/>
    </row>
    <row r="41" spans="1:8" ht="15.75" customHeight="1" hidden="1">
      <c r="A41" s="80"/>
      <c r="B41" s="80"/>
      <c r="C41" s="80"/>
      <c r="D41" s="80"/>
      <c r="E41" s="40"/>
      <c r="F41" s="40"/>
      <c r="G41" s="42"/>
      <c r="H41" s="47"/>
    </row>
    <row r="42" spans="1:8" ht="15.75" customHeight="1" hidden="1">
      <c r="A42" s="80"/>
      <c r="B42" s="80"/>
      <c r="C42" s="80"/>
      <c r="D42" s="80"/>
      <c r="E42" s="40"/>
      <c r="F42" s="40"/>
      <c r="G42" s="42"/>
      <c r="H42" s="47"/>
    </row>
    <row r="43" spans="1:8" ht="18.75" customHeight="1" hidden="1">
      <c r="A43" s="54"/>
      <c r="B43" s="48"/>
      <c r="C43" s="54"/>
      <c r="D43" s="54"/>
      <c r="E43" s="40"/>
      <c r="F43" s="40"/>
      <c r="G43" s="42"/>
      <c r="H43" s="47"/>
    </row>
    <row r="44" spans="1:8" ht="24.75" customHeight="1" hidden="1">
      <c r="A44" s="81"/>
      <c r="B44" s="94"/>
      <c r="C44" s="83"/>
      <c r="D44" s="71"/>
      <c r="E44" s="40"/>
      <c r="F44" s="40"/>
      <c r="G44" s="42"/>
      <c r="H44" s="47"/>
    </row>
    <row r="45" spans="1:8" ht="15" hidden="1">
      <c r="A45" s="81"/>
      <c r="B45" s="82"/>
      <c r="C45" s="83"/>
      <c r="D45" s="71"/>
      <c r="E45" s="40"/>
      <c r="F45" s="40"/>
      <c r="G45" s="42"/>
      <c r="H45" s="47"/>
    </row>
    <row r="46" spans="1:4" ht="15" hidden="1">
      <c r="A46" s="47"/>
      <c r="B46" s="47"/>
      <c r="C46" s="47"/>
      <c r="D46" s="47"/>
    </row>
    <row r="47" spans="1:4" ht="15" hidden="1">
      <c r="A47" s="80"/>
      <c r="B47" s="80"/>
      <c r="C47" s="80"/>
      <c r="D47" s="80"/>
    </row>
    <row r="48" spans="1:8" ht="15" hidden="1">
      <c r="A48" s="80"/>
      <c r="B48" s="139"/>
      <c r="C48" s="80"/>
      <c r="D48" s="140"/>
      <c r="E48" s="61"/>
      <c r="F48" s="61"/>
      <c r="G48" s="67"/>
      <c r="H48" s="47"/>
    </row>
    <row r="49" spans="1:8" ht="15" hidden="1">
      <c r="A49" s="34"/>
      <c r="B49" s="35"/>
      <c r="C49" s="34"/>
      <c r="D49" s="34"/>
      <c r="E49" s="61"/>
      <c r="F49" s="61"/>
      <c r="G49" s="67"/>
      <c r="H49" s="47"/>
    </row>
    <row r="50" spans="1:8" ht="25.5">
      <c r="A50" s="50" t="s">
        <v>132</v>
      </c>
      <c r="B50" s="122" t="s">
        <v>29</v>
      </c>
      <c r="C50" s="41" t="s">
        <v>6</v>
      </c>
      <c r="D50" s="66"/>
      <c r="E50" s="61"/>
      <c r="F50" s="61"/>
      <c r="G50" s="67"/>
      <c r="H50" s="47"/>
    </row>
    <row r="51" spans="1:8" ht="15.75" customHeight="1">
      <c r="A51" s="43"/>
      <c r="B51" s="102" t="s">
        <v>63</v>
      </c>
      <c r="C51" s="8"/>
      <c r="D51" s="6">
        <v>45.4</v>
      </c>
      <c r="E51" s="61"/>
      <c r="F51" s="61"/>
      <c r="G51" s="67"/>
      <c r="H51" s="47"/>
    </row>
    <row r="52" spans="1:8" ht="15" hidden="1">
      <c r="A52" s="138"/>
      <c r="B52" s="138"/>
      <c r="C52" s="138"/>
      <c r="D52" s="138"/>
      <c r="E52" s="61"/>
      <c r="F52" s="61"/>
      <c r="G52" s="67"/>
      <c r="H52" s="47"/>
    </row>
    <row r="53" spans="1:8" ht="15" hidden="1">
      <c r="A53" s="34"/>
      <c r="B53" s="34"/>
      <c r="C53" s="34"/>
      <c r="D53" s="34"/>
      <c r="E53" s="40"/>
      <c r="F53" s="40"/>
      <c r="G53" s="42"/>
      <c r="H53" s="47"/>
    </row>
    <row r="54" spans="1:8" ht="16.5" customHeight="1">
      <c r="A54" s="34"/>
      <c r="B54" s="129" t="s">
        <v>183</v>
      </c>
      <c r="C54" s="34"/>
      <c r="D54" s="84">
        <v>79.7</v>
      </c>
      <c r="E54" s="40"/>
      <c r="F54" s="40"/>
      <c r="G54" s="42"/>
      <c r="H54" s="47"/>
    </row>
    <row r="55" spans="1:8" ht="15">
      <c r="A55" s="34"/>
      <c r="B55" s="129" t="s">
        <v>184</v>
      </c>
      <c r="C55" s="34"/>
      <c r="D55" s="84">
        <v>30.4</v>
      </c>
      <c r="E55" s="40"/>
      <c r="F55" s="40"/>
      <c r="G55" s="42"/>
      <c r="H55" s="47"/>
    </row>
    <row r="56" spans="1:8" ht="16.5" customHeight="1">
      <c r="A56" s="34"/>
      <c r="B56" s="129" t="s">
        <v>185</v>
      </c>
      <c r="C56" s="34"/>
      <c r="D56" s="84">
        <v>5.4</v>
      </c>
      <c r="E56" s="40"/>
      <c r="F56" s="40"/>
      <c r="G56" s="42"/>
      <c r="H56" s="47"/>
    </row>
    <row r="57" spans="1:8" ht="17.25" customHeight="1">
      <c r="A57" s="34"/>
      <c r="B57" s="246" t="s">
        <v>186</v>
      </c>
      <c r="C57" s="34"/>
      <c r="D57" s="84">
        <v>20.6</v>
      </c>
      <c r="E57" s="40"/>
      <c r="F57" s="40"/>
      <c r="G57" s="42"/>
      <c r="H57" s="47"/>
    </row>
    <row r="58" spans="1:8" ht="27" customHeight="1">
      <c r="A58" s="43" t="s">
        <v>95</v>
      </c>
      <c r="B58" s="13" t="s">
        <v>53</v>
      </c>
      <c r="C58" s="13" t="s">
        <v>7</v>
      </c>
      <c r="D58" s="85">
        <v>0.5</v>
      </c>
      <c r="E58" s="40"/>
      <c r="F58" s="40"/>
      <c r="G58" s="42"/>
      <c r="H58" s="47"/>
    </row>
    <row r="59" spans="1:8" ht="41.25" customHeight="1">
      <c r="A59" s="51" t="s">
        <v>96</v>
      </c>
      <c r="B59" s="7" t="s">
        <v>54</v>
      </c>
      <c r="C59" s="13" t="s">
        <v>7</v>
      </c>
      <c r="D59" s="6">
        <v>7.5</v>
      </c>
      <c r="E59" s="40"/>
      <c r="F59" s="40"/>
      <c r="G59" s="42"/>
      <c r="H59" s="47"/>
    </row>
    <row r="60" spans="1:8" ht="39.75" customHeight="1">
      <c r="A60" s="114" t="s">
        <v>97</v>
      </c>
      <c r="B60" s="7" t="s">
        <v>57</v>
      </c>
      <c r="C60" s="13" t="s">
        <v>7</v>
      </c>
      <c r="D60" s="85">
        <v>0.02</v>
      </c>
      <c r="E60" s="40"/>
      <c r="F60" s="40"/>
      <c r="G60" s="42"/>
      <c r="H60" s="47"/>
    </row>
    <row r="61" spans="1:8" ht="15" hidden="1">
      <c r="A61" s="51"/>
      <c r="B61" s="14"/>
      <c r="C61" s="15"/>
      <c r="D61" s="73"/>
      <c r="E61" s="68"/>
      <c r="F61" s="68"/>
      <c r="G61" s="42"/>
      <c r="H61" s="47"/>
    </row>
    <row r="62" spans="1:8" ht="15" hidden="1">
      <c r="A62" s="43"/>
      <c r="B62" s="7"/>
      <c r="C62" s="8"/>
      <c r="D62" s="6"/>
      <c r="E62" s="40"/>
      <c r="F62" s="40"/>
      <c r="G62" s="42"/>
      <c r="H62" s="47"/>
    </row>
    <row r="63" spans="1:8" ht="52.5" customHeight="1">
      <c r="A63" s="43" t="s">
        <v>98</v>
      </c>
      <c r="B63" s="7" t="s">
        <v>31</v>
      </c>
      <c r="C63" s="8" t="s">
        <v>6</v>
      </c>
      <c r="D63" s="6">
        <v>38.6</v>
      </c>
      <c r="E63" s="40"/>
      <c r="F63" s="40"/>
      <c r="G63" s="42"/>
      <c r="H63" s="47"/>
    </row>
    <row r="64" spans="1:8" ht="26.25" customHeight="1">
      <c r="A64" s="43" t="s">
        <v>99</v>
      </c>
      <c r="B64" s="2" t="s">
        <v>32</v>
      </c>
      <c r="C64" s="8" t="s">
        <v>7</v>
      </c>
      <c r="D64" s="65">
        <v>1.2</v>
      </c>
      <c r="E64" s="40"/>
      <c r="F64" s="40"/>
      <c r="G64" s="42"/>
      <c r="H64" s="47"/>
    </row>
    <row r="65" spans="1:8" ht="26.25" customHeight="1">
      <c r="A65" s="43" t="s">
        <v>100</v>
      </c>
      <c r="B65" s="107" t="s">
        <v>33</v>
      </c>
      <c r="C65" s="3" t="s">
        <v>7</v>
      </c>
      <c r="D65" s="4">
        <v>3</v>
      </c>
      <c r="E65" s="40"/>
      <c r="F65" s="40"/>
      <c r="G65" s="42"/>
      <c r="H65" s="47"/>
    </row>
    <row r="66" spans="1:8" ht="25.5">
      <c r="A66" s="43" t="s">
        <v>101</v>
      </c>
      <c r="B66" s="107" t="s">
        <v>34</v>
      </c>
      <c r="C66" s="3" t="s">
        <v>7</v>
      </c>
      <c r="D66" s="6">
        <v>11</v>
      </c>
      <c r="E66" s="40"/>
      <c r="F66" s="40"/>
      <c r="G66" s="42"/>
      <c r="H66" s="47"/>
    </row>
    <row r="67" spans="1:8" ht="15" hidden="1">
      <c r="A67" s="43"/>
      <c r="B67" s="2"/>
      <c r="C67" s="3"/>
      <c r="D67" s="6"/>
      <c r="E67" s="40"/>
      <c r="F67" s="40"/>
      <c r="G67" s="42"/>
      <c r="H67" s="47"/>
    </row>
    <row r="68" spans="1:8" ht="25.5">
      <c r="A68" s="43" t="s">
        <v>102</v>
      </c>
      <c r="B68" s="107" t="s">
        <v>66</v>
      </c>
      <c r="C68" s="3" t="s">
        <v>7</v>
      </c>
      <c r="D68" s="85">
        <v>1.1</v>
      </c>
      <c r="E68" s="40"/>
      <c r="F68" s="40"/>
      <c r="G68" s="42"/>
      <c r="H68" s="47"/>
    </row>
    <row r="69" spans="1:8" ht="27.75" customHeight="1">
      <c r="A69" s="43" t="s">
        <v>104</v>
      </c>
      <c r="B69" s="107" t="s">
        <v>35</v>
      </c>
      <c r="C69" s="3" t="s">
        <v>103</v>
      </c>
      <c r="D69" s="62">
        <v>161.9</v>
      </c>
      <c r="E69" s="40"/>
      <c r="F69" s="40"/>
      <c r="G69" s="42"/>
      <c r="H69" s="47"/>
    </row>
    <row r="70" spans="1:8" ht="15" hidden="1">
      <c r="A70" s="43"/>
      <c r="B70" s="107"/>
      <c r="C70" s="3"/>
      <c r="D70" s="62"/>
      <c r="E70" s="40"/>
      <c r="F70" s="40"/>
      <c r="G70" s="42"/>
      <c r="H70" s="47"/>
    </row>
    <row r="71" spans="1:8" ht="42" customHeight="1">
      <c r="A71" s="43" t="s">
        <v>105</v>
      </c>
      <c r="B71" s="2" t="s">
        <v>39</v>
      </c>
      <c r="C71" s="3" t="s">
        <v>7</v>
      </c>
      <c r="D71" s="6">
        <v>1</v>
      </c>
      <c r="E71" s="40"/>
      <c r="F71" s="40"/>
      <c r="G71" s="42"/>
      <c r="H71" s="47"/>
    </row>
    <row r="72" spans="1:8" ht="38.25">
      <c r="A72" s="113" t="s">
        <v>97</v>
      </c>
      <c r="B72" s="2" t="s">
        <v>36</v>
      </c>
      <c r="C72" s="3" t="s">
        <v>7</v>
      </c>
      <c r="D72" s="65">
        <v>1.5</v>
      </c>
      <c r="E72" s="40"/>
      <c r="F72" s="40"/>
      <c r="G72" s="42"/>
      <c r="H72" s="47"/>
    </row>
    <row r="73" spans="1:8" ht="43.5" customHeight="1" thickBot="1">
      <c r="A73" s="49" t="s">
        <v>106</v>
      </c>
      <c r="B73" s="9" t="s">
        <v>123</v>
      </c>
      <c r="C73" s="10" t="s">
        <v>7</v>
      </c>
      <c r="D73" s="65">
        <v>6.5</v>
      </c>
      <c r="E73" s="40"/>
      <c r="F73" s="40"/>
      <c r="G73" s="42"/>
      <c r="H73" s="47"/>
    </row>
    <row r="74" spans="1:8" ht="18" customHeight="1" thickBot="1">
      <c r="A74" s="250" t="s">
        <v>61</v>
      </c>
      <c r="B74" s="251"/>
      <c r="C74" s="251"/>
      <c r="D74" s="247">
        <f>SUM(D20:D73)</f>
        <v>1729.42</v>
      </c>
      <c r="E74" s="69"/>
      <c r="F74" s="69"/>
      <c r="G74" s="42"/>
      <c r="H74" s="47"/>
    </row>
    <row r="75" spans="1:8" ht="17.25" customHeight="1">
      <c r="A75" s="260" t="s">
        <v>172</v>
      </c>
      <c r="B75" s="261"/>
      <c r="C75" s="261"/>
      <c r="D75" s="261"/>
      <c r="E75" s="70"/>
      <c r="F75" s="70"/>
      <c r="G75" s="42"/>
      <c r="H75" s="47"/>
    </row>
    <row r="76" spans="1:8" ht="25.5" customHeight="1">
      <c r="A76" s="262" t="s">
        <v>182</v>
      </c>
      <c r="B76" s="263"/>
      <c r="C76" s="263"/>
      <c r="D76" s="263"/>
      <c r="E76" s="71"/>
      <c r="F76" s="71"/>
      <c r="G76" s="42"/>
      <c r="H76" s="47"/>
    </row>
    <row r="77" spans="1:8" ht="27" customHeight="1">
      <c r="A77" s="43" t="s">
        <v>108</v>
      </c>
      <c r="B77" s="7" t="s">
        <v>43</v>
      </c>
      <c r="C77" s="153" t="s">
        <v>81</v>
      </c>
      <c r="D77" s="45">
        <v>5.6</v>
      </c>
      <c r="E77" s="40"/>
      <c r="F77" s="40"/>
      <c r="G77" s="42"/>
      <c r="H77" s="47"/>
    </row>
    <row r="78" spans="1:8" ht="15" customHeight="1">
      <c r="A78" s="43" t="s">
        <v>109</v>
      </c>
      <c r="B78" s="2" t="s">
        <v>41</v>
      </c>
      <c r="C78" s="153"/>
      <c r="D78" s="6"/>
      <c r="E78" s="40"/>
      <c r="F78" s="40"/>
      <c r="G78" s="42"/>
      <c r="H78" s="47"/>
    </row>
    <row r="79" spans="1:8" ht="14.25" customHeight="1">
      <c r="A79" s="43"/>
      <c r="B79" s="12" t="s">
        <v>1</v>
      </c>
      <c r="C79" s="153" t="s">
        <v>9</v>
      </c>
      <c r="D79" s="6">
        <v>4.1</v>
      </c>
      <c r="E79" s="40"/>
      <c r="F79" s="40"/>
      <c r="G79" s="42"/>
      <c r="H79" s="47"/>
    </row>
    <row r="80" spans="1:8" ht="14.25" customHeight="1">
      <c r="A80" s="43"/>
      <c r="B80" s="12" t="s">
        <v>2</v>
      </c>
      <c r="C80" s="153" t="s">
        <v>10</v>
      </c>
      <c r="D80" s="6">
        <v>83.8</v>
      </c>
      <c r="E80" s="40"/>
      <c r="F80" s="40"/>
      <c r="G80" s="42"/>
      <c r="H80" s="47"/>
    </row>
    <row r="81" spans="1:8" ht="23.25" customHeight="1" hidden="1">
      <c r="A81" s="43"/>
      <c r="B81" s="16"/>
      <c r="C81" s="153"/>
      <c r="D81" s="45"/>
      <c r="E81" s="40"/>
      <c r="F81" s="40"/>
      <c r="G81" s="42"/>
      <c r="H81" s="47"/>
    </row>
    <row r="82" spans="1:8" ht="37.5" customHeight="1" hidden="1">
      <c r="A82" s="37"/>
      <c r="B82" s="86"/>
      <c r="C82" s="87"/>
      <c r="D82" s="156"/>
      <c r="E82" s="40"/>
      <c r="F82" s="40"/>
      <c r="G82" s="42"/>
      <c r="H82" s="47"/>
    </row>
    <row r="83" spans="1:8" ht="15" customHeight="1" hidden="1">
      <c r="A83" s="80"/>
      <c r="B83" s="80"/>
      <c r="C83" s="80"/>
      <c r="D83" s="157"/>
      <c r="E83" s="40"/>
      <c r="F83" s="40"/>
      <c r="G83" s="42"/>
      <c r="H83" s="47"/>
    </row>
    <row r="84" spans="1:8" ht="29.25" customHeight="1">
      <c r="A84" s="32" t="s">
        <v>121</v>
      </c>
      <c r="B84" s="17" t="s">
        <v>44</v>
      </c>
      <c r="C84" s="153" t="s">
        <v>82</v>
      </c>
      <c r="D84" s="45">
        <v>0.4</v>
      </c>
      <c r="E84" s="40"/>
      <c r="F84" s="40"/>
      <c r="G84" s="42"/>
      <c r="H84" s="47"/>
    </row>
    <row r="85" spans="1:8" ht="37.5" customHeight="1" hidden="1">
      <c r="A85" s="123"/>
      <c r="B85" s="11"/>
      <c r="C85" s="154"/>
      <c r="D85" s="158">
        <f>SUM(D77:D84)</f>
        <v>93.9</v>
      </c>
      <c r="E85" s="40"/>
      <c r="F85" s="40"/>
      <c r="G85" s="42"/>
      <c r="H85" s="47"/>
    </row>
    <row r="86" spans="1:8" ht="15.75" customHeight="1">
      <c r="A86" s="131"/>
      <c r="B86" s="18" t="s">
        <v>173</v>
      </c>
      <c r="C86" s="155"/>
      <c r="D86" s="248"/>
      <c r="E86" s="40"/>
      <c r="F86" s="40"/>
      <c r="G86" s="42"/>
      <c r="H86" s="47"/>
    </row>
    <row r="87" spans="1:8" ht="15" hidden="1">
      <c r="A87" s="80"/>
      <c r="B87" s="80"/>
      <c r="C87" s="80"/>
      <c r="D87" s="80"/>
      <c r="E87" s="40"/>
      <c r="F87" s="40"/>
      <c r="G87" s="42"/>
      <c r="H87" s="47"/>
    </row>
    <row r="88" spans="1:8" ht="15" hidden="1">
      <c r="A88" s="37"/>
      <c r="B88" s="86"/>
      <c r="C88" s="87"/>
      <c r="D88" s="39"/>
      <c r="E88" s="40"/>
      <c r="F88" s="40"/>
      <c r="G88" s="42"/>
      <c r="H88" s="47"/>
    </row>
    <row r="89" spans="1:8" ht="15" hidden="1">
      <c r="A89" s="88"/>
      <c r="B89" s="89"/>
      <c r="C89" s="90"/>
      <c r="D89" s="72"/>
      <c r="E89" s="72"/>
      <c r="F89" s="72"/>
      <c r="G89" s="42"/>
      <c r="H89" s="47"/>
    </row>
    <row r="90" spans="1:8" ht="15" hidden="1">
      <c r="A90" s="252"/>
      <c r="B90" s="252"/>
      <c r="C90" s="252"/>
      <c r="D90" s="252"/>
      <c r="E90" s="70"/>
      <c r="F90" s="70"/>
      <c r="G90" s="42"/>
      <c r="H90" s="47"/>
    </row>
    <row r="91" spans="1:8" ht="15" hidden="1">
      <c r="A91" s="37"/>
      <c r="B91" s="38"/>
      <c r="C91" s="92"/>
      <c r="D91" s="39"/>
      <c r="E91" s="40"/>
      <c r="F91" s="40"/>
      <c r="G91" s="42"/>
      <c r="H91" s="47"/>
    </row>
    <row r="92" spans="1:8" ht="15" hidden="1">
      <c r="A92" s="34"/>
      <c r="B92" s="35"/>
      <c r="C92" s="34"/>
      <c r="D92" s="34"/>
      <c r="E92" s="40"/>
      <c r="F92" s="40"/>
      <c r="G92" s="42"/>
      <c r="H92" s="47"/>
    </row>
    <row r="93" spans="1:8" ht="15" hidden="1">
      <c r="A93" s="88"/>
      <c r="B93" s="89"/>
      <c r="C93" s="90"/>
      <c r="D93" s="72"/>
      <c r="E93" s="40"/>
      <c r="F93" s="40"/>
      <c r="G93" s="42"/>
      <c r="H93" s="47"/>
    </row>
    <row r="94" spans="1:8" ht="14.25" customHeight="1" hidden="1">
      <c r="A94" s="252"/>
      <c r="B94" s="252"/>
      <c r="C94" s="252"/>
      <c r="D94" s="252"/>
      <c r="E94" s="40"/>
      <c r="F94" s="40"/>
      <c r="G94" s="42"/>
      <c r="H94" s="47"/>
    </row>
    <row r="95" spans="1:8" ht="14.25" customHeight="1" hidden="1">
      <c r="A95" s="91"/>
      <c r="B95" s="91"/>
      <c r="C95" s="91"/>
      <c r="D95" s="91"/>
      <c r="E95" s="40"/>
      <c r="F95" s="40"/>
      <c r="G95" s="42"/>
      <c r="H95" s="47"/>
    </row>
    <row r="96" spans="1:8" ht="14.25" customHeight="1" hidden="1">
      <c r="A96" s="130"/>
      <c r="B96" s="91"/>
      <c r="C96" s="91"/>
      <c r="D96" s="91"/>
      <c r="E96" s="40"/>
      <c r="F96" s="40"/>
      <c r="G96" s="42"/>
      <c r="H96" s="47"/>
    </row>
    <row r="97" spans="1:8" ht="14.25" customHeight="1" hidden="1">
      <c r="A97" s="80"/>
      <c r="B97" s="80"/>
      <c r="C97" s="80"/>
      <c r="D97" s="80"/>
      <c r="E97" s="40"/>
      <c r="F97" s="40"/>
      <c r="G97" s="42"/>
      <c r="H97" s="47"/>
    </row>
    <row r="98" spans="1:8" ht="15.75" customHeight="1">
      <c r="A98" s="279" t="s">
        <v>181</v>
      </c>
      <c r="B98" s="281"/>
      <c r="C98" s="281"/>
      <c r="D98" s="252"/>
      <c r="E98" s="40"/>
      <c r="F98" s="40"/>
      <c r="G98" s="42"/>
      <c r="H98" s="47"/>
    </row>
    <row r="99" spans="1:8" ht="28.5" customHeight="1">
      <c r="A99" s="32" t="s">
        <v>30</v>
      </c>
      <c r="B99" s="56" t="s">
        <v>40</v>
      </c>
      <c r="C99" s="93"/>
      <c r="D99" s="45"/>
      <c r="E99" s="40"/>
      <c r="F99" s="40"/>
      <c r="G99" s="42"/>
      <c r="H99" s="47"/>
    </row>
    <row r="100" spans="4:5" ht="15" hidden="1">
      <c r="D100" s="147"/>
      <c r="E100" s="47"/>
    </row>
    <row r="101" spans="4:5" ht="15" hidden="1">
      <c r="D101" s="147"/>
      <c r="E101" s="47"/>
    </row>
    <row r="102" spans="1:8" ht="15" hidden="1">
      <c r="A102" s="54"/>
      <c r="B102" s="54"/>
      <c r="C102" s="55"/>
      <c r="D102" s="148"/>
      <c r="E102" s="61"/>
      <c r="F102" s="61"/>
      <c r="G102" s="67"/>
      <c r="H102" s="47"/>
    </row>
    <row r="103" spans="1:8" ht="39" customHeight="1">
      <c r="A103" s="32"/>
      <c r="B103" s="56" t="s">
        <v>169</v>
      </c>
      <c r="C103" s="93" t="s">
        <v>18</v>
      </c>
      <c r="D103" s="45">
        <v>336.8</v>
      </c>
      <c r="E103" s="40"/>
      <c r="F103" s="40"/>
      <c r="G103" s="42"/>
      <c r="H103" s="47"/>
    </row>
    <row r="104" spans="1:8" ht="15" hidden="1">
      <c r="A104" s="32"/>
      <c r="B104" s="19"/>
      <c r="C104" s="20"/>
      <c r="D104" s="156"/>
      <c r="E104" s="40"/>
      <c r="F104" s="40"/>
      <c r="G104" s="42"/>
      <c r="H104" s="47"/>
    </row>
    <row r="105" spans="1:8" ht="15" hidden="1">
      <c r="A105" s="32"/>
      <c r="B105" s="19"/>
      <c r="C105" s="20"/>
      <c r="D105" s="159"/>
      <c r="E105" s="40"/>
      <c r="F105" s="40"/>
      <c r="G105" s="42"/>
      <c r="H105" s="47"/>
    </row>
    <row r="106" spans="1:8" ht="15" hidden="1">
      <c r="A106" s="53"/>
      <c r="B106" s="19"/>
      <c r="C106" s="20"/>
      <c r="D106" s="159"/>
      <c r="E106" s="40"/>
      <c r="F106" s="40"/>
      <c r="G106" s="42"/>
      <c r="H106" s="47"/>
    </row>
    <row r="107" spans="1:8" ht="17.25" customHeight="1">
      <c r="A107" s="116"/>
      <c r="B107" s="117" t="s">
        <v>173</v>
      </c>
      <c r="C107" s="118"/>
      <c r="D107" s="77"/>
      <c r="E107" s="75"/>
      <c r="F107" s="75"/>
      <c r="G107" s="42"/>
      <c r="H107" s="47"/>
    </row>
    <row r="108" spans="1:8" ht="28.5" customHeight="1">
      <c r="A108" s="275"/>
      <c r="B108" s="276"/>
      <c r="C108" s="276"/>
      <c r="D108" s="276"/>
      <c r="E108" s="70"/>
      <c r="F108" s="70"/>
      <c r="G108" s="42"/>
      <c r="H108" s="47"/>
    </row>
    <row r="109" spans="1:8" ht="15" hidden="1">
      <c r="A109" s="51"/>
      <c r="B109" s="21"/>
      <c r="C109" s="15"/>
      <c r="D109" s="73"/>
      <c r="E109" s="40"/>
      <c r="F109" s="40"/>
      <c r="G109" s="42"/>
      <c r="H109" s="47"/>
    </row>
    <row r="110" spans="1:8" ht="15" hidden="1">
      <c r="A110" s="52"/>
      <c r="B110" s="22"/>
      <c r="C110" s="23"/>
      <c r="D110" s="73"/>
      <c r="E110" s="40"/>
      <c r="F110" s="40"/>
      <c r="G110" s="42"/>
      <c r="H110" s="47"/>
    </row>
    <row r="111" spans="1:8" ht="33" customHeight="1">
      <c r="A111" s="275" t="s">
        <v>180</v>
      </c>
      <c r="B111" s="276"/>
      <c r="C111" s="276"/>
      <c r="D111" s="276"/>
      <c r="E111" s="40"/>
      <c r="F111" s="40"/>
      <c r="G111" s="42"/>
      <c r="H111" s="47"/>
    </row>
    <row r="112" spans="1:8" ht="15" hidden="1">
      <c r="A112" s="52"/>
      <c r="B112" s="21"/>
      <c r="C112" s="24"/>
      <c r="D112" s="73"/>
      <c r="E112" s="40"/>
      <c r="F112" s="40"/>
      <c r="G112" s="42"/>
      <c r="H112" s="47"/>
    </row>
    <row r="113" spans="1:8" ht="15" hidden="1">
      <c r="A113" s="51"/>
      <c r="B113" s="22"/>
      <c r="C113" s="23"/>
      <c r="D113" s="73"/>
      <c r="E113" s="40"/>
      <c r="F113" s="40"/>
      <c r="G113" s="42"/>
      <c r="H113" s="47"/>
    </row>
    <row r="114" spans="1:8" ht="27.75" customHeight="1">
      <c r="A114" s="52" t="s">
        <v>156</v>
      </c>
      <c r="B114" s="21" t="s">
        <v>157</v>
      </c>
      <c r="C114" s="24" t="s">
        <v>7</v>
      </c>
      <c r="D114" s="73">
        <v>6.8</v>
      </c>
      <c r="E114" s="40"/>
      <c r="F114" s="40"/>
      <c r="G114" s="42"/>
      <c r="H114" s="47"/>
    </row>
    <row r="115" spans="1:8" ht="27.75" customHeight="1">
      <c r="A115" s="51" t="s">
        <v>112</v>
      </c>
      <c r="B115" s="21" t="s">
        <v>46</v>
      </c>
      <c r="C115" s="24" t="s">
        <v>7</v>
      </c>
      <c r="D115" s="73">
        <v>4.2</v>
      </c>
      <c r="E115" s="40"/>
      <c r="F115" s="40"/>
      <c r="G115" s="42"/>
      <c r="H115" s="47"/>
    </row>
    <row r="116" spans="1:8" ht="39.75" customHeight="1">
      <c r="A116" s="51" t="s">
        <v>113</v>
      </c>
      <c r="B116" s="21" t="s">
        <v>47</v>
      </c>
      <c r="C116" s="15" t="s">
        <v>65</v>
      </c>
      <c r="D116" s="73">
        <v>1.8</v>
      </c>
      <c r="E116" s="40"/>
      <c r="F116" s="40"/>
      <c r="G116" s="42"/>
      <c r="H116" s="47"/>
    </row>
    <row r="117" spans="1:8" ht="27" customHeight="1">
      <c r="A117" s="52" t="s">
        <v>114</v>
      </c>
      <c r="B117" s="22" t="s">
        <v>84</v>
      </c>
      <c r="C117" s="23" t="s">
        <v>15</v>
      </c>
      <c r="D117" s="73">
        <v>12.7</v>
      </c>
      <c r="E117" s="40"/>
      <c r="F117" s="40"/>
      <c r="G117" s="42"/>
      <c r="H117" s="47"/>
    </row>
    <row r="118" spans="1:8" ht="39.75" customHeight="1">
      <c r="A118" s="52" t="s">
        <v>115</v>
      </c>
      <c r="B118" s="22" t="s">
        <v>116</v>
      </c>
      <c r="C118" s="23" t="s">
        <v>17</v>
      </c>
      <c r="D118" s="73">
        <v>4</v>
      </c>
      <c r="E118" s="40"/>
      <c r="F118" s="40"/>
      <c r="G118" s="42"/>
      <c r="H118" s="47"/>
    </row>
    <row r="119" spans="1:8" ht="26.25" customHeight="1">
      <c r="A119" s="52" t="s">
        <v>122</v>
      </c>
      <c r="B119" s="22" t="s">
        <v>5</v>
      </c>
      <c r="C119" s="23" t="s">
        <v>7</v>
      </c>
      <c r="D119" s="98">
        <v>0.5</v>
      </c>
      <c r="E119" s="40"/>
      <c r="F119" s="40"/>
      <c r="G119" s="42"/>
      <c r="H119" s="47"/>
    </row>
    <row r="120" spans="1:8" ht="40.5" customHeight="1">
      <c r="A120" s="52" t="s">
        <v>188</v>
      </c>
      <c r="B120" s="22" t="s">
        <v>8</v>
      </c>
      <c r="C120" s="23" t="s">
        <v>80</v>
      </c>
      <c r="D120" s="73">
        <v>0.6</v>
      </c>
      <c r="E120" s="40"/>
      <c r="F120" s="40"/>
      <c r="G120" s="42"/>
      <c r="H120" s="47"/>
    </row>
    <row r="121" spans="1:8" ht="40.5" customHeight="1">
      <c r="A121" s="51" t="s">
        <v>45</v>
      </c>
      <c r="B121" s="21" t="s">
        <v>56</v>
      </c>
      <c r="C121" s="24" t="s">
        <v>7</v>
      </c>
      <c r="D121" s="73">
        <v>1.35</v>
      </c>
      <c r="E121" s="40"/>
      <c r="F121" s="40"/>
      <c r="G121" s="42"/>
      <c r="H121" s="47"/>
    </row>
    <row r="122" spans="1:8" ht="35.25" customHeight="1">
      <c r="A122" s="277" t="s">
        <v>175</v>
      </c>
      <c r="B122" s="278"/>
      <c r="C122" s="278"/>
      <c r="D122" s="278"/>
      <c r="E122" s="76"/>
      <c r="F122" s="76"/>
      <c r="G122" s="42"/>
      <c r="H122" s="47"/>
    </row>
    <row r="123" spans="1:8" ht="15" hidden="1">
      <c r="A123" s="52"/>
      <c r="B123" s="22"/>
      <c r="C123" s="111"/>
      <c r="D123" s="73"/>
      <c r="E123" s="40"/>
      <c r="F123" s="40"/>
      <c r="G123" s="42"/>
      <c r="H123" s="47"/>
    </row>
    <row r="124" spans="1:8" ht="39" customHeight="1">
      <c r="A124" s="52" t="s">
        <v>117</v>
      </c>
      <c r="B124" s="25" t="s">
        <v>50</v>
      </c>
      <c r="C124" s="26" t="s">
        <v>14</v>
      </c>
      <c r="D124" s="73">
        <v>13.9</v>
      </c>
      <c r="E124" s="40"/>
      <c r="F124" s="40"/>
      <c r="G124" s="42"/>
      <c r="H124" s="47"/>
    </row>
    <row r="125" spans="1:8" ht="26.25" customHeight="1">
      <c r="A125" s="78" t="s">
        <v>98</v>
      </c>
      <c r="B125" s="244" t="s">
        <v>170</v>
      </c>
      <c r="C125" s="26" t="s">
        <v>14</v>
      </c>
      <c r="D125" s="245">
        <v>0.3</v>
      </c>
      <c r="E125" s="40"/>
      <c r="F125" s="40"/>
      <c r="G125" s="42"/>
      <c r="H125" s="47"/>
    </row>
    <row r="126" spans="1:8" ht="27" customHeight="1">
      <c r="A126" s="78"/>
      <c r="B126" s="244" t="s">
        <v>171</v>
      </c>
      <c r="C126" s="26" t="s">
        <v>14</v>
      </c>
      <c r="D126" s="245">
        <v>0.7</v>
      </c>
      <c r="E126" s="40"/>
      <c r="F126" s="40"/>
      <c r="G126" s="42"/>
      <c r="H126" s="47"/>
    </row>
    <row r="127" spans="1:8" ht="39.75" customHeight="1">
      <c r="A127" s="78" t="s">
        <v>118</v>
      </c>
      <c r="B127" s="79" t="s">
        <v>4</v>
      </c>
      <c r="C127" s="108" t="s">
        <v>11</v>
      </c>
      <c r="D127" s="115">
        <v>0.5</v>
      </c>
      <c r="E127" s="40"/>
      <c r="F127" s="40"/>
      <c r="G127" s="42"/>
      <c r="H127" s="47"/>
    </row>
    <row r="128" spans="1:8" ht="15" hidden="1">
      <c r="A128" s="34"/>
      <c r="B128" s="34"/>
      <c r="C128" s="36"/>
      <c r="D128" s="34"/>
      <c r="E128" s="40"/>
      <c r="F128" s="40"/>
      <c r="G128" s="42"/>
      <c r="H128" s="47"/>
    </row>
    <row r="129" spans="1:8" ht="27" customHeight="1">
      <c r="A129" s="58" t="s">
        <v>49</v>
      </c>
      <c r="B129" s="22" t="s">
        <v>48</v>
      </c>
      <c r="C129" s="109" t="s">
        <v>70</v>
      </c>
      <c r="D129" s="73">
        <v>3.2</v>
      </c>
      <c r="E129" s="40"/>
      <c r="F129" s="40"/>
      <c r="G129" s="42"/>
      <c r="H129" s="47"/>
    </row>
    <row r="130" spans="1:8" ht="22.5" customHeight="1" hidden="1">
      <c r="A130" s="32"/>
      <c r="B130" s="57"/>
      <c r="C130" s="27" t="s">
        <v>16</v>
      </c>
      <c r="D130" s="77"/>
      <c r="E130" s="40"/>
      <c r="F130" s="40"/>
      <c r="G130" s="42"/>
      <c r="H130" s="47"/>
    </row>
    <row r="131" spans="1:8" ht="30.75" customHeight="1" hidden="1">
      <c r="A131" s="279"/>
      <c r="B131" s="280"/>
      <c r="C131" s="280"/>
      <c r="D131" s="280"/>
      <c r="E131" s="76"/>
      <c r="F131" s="76"/>
      <c r="G131" s="42"/>
      <c r="H131" s="47"/>
    </row>
    <row r="132" spans="1:8" ht="46.5" customHeight="1">
      <c r="A132" s="128" t="s">
        <v>119</v>
      </c>
      <c r="B132" s="56" t="s">
        <v>67</v>
      </c>
      <c r="C132" s="110" t="s">
        <v>71</v>
      </c>
      <c r="D132" s="45">
        <v>28.6</v>
      </c>
      <c r="E132" s="70"/>
      <c r="F132" s="70"/>
      <c r="G132" s="42"/>
      <c r="H132" s="47"/>
    </row>
    <row r="133" spans="1:8" ht="46.5" customHeight="1" hidden="1">
      <c r="A133" s="37"/>
      <c r="B133" s="38"/>
      <c r="C133" s="112"/>
      <c r="D133" s="39"/>
      <c r="E133" s="70"/>
      <c r="F133" s="70"/>
      <c r="G133" s="42"/>
      <c r="H133" s="47"/>
    </row>
    <row r="134" spans="1:8" ht="46.5" customHeight="1" hidden="1">
      <c r="A134" s="37"/>
      <c r="B134" s="38"/>
      <c r="C134" s="112"/>
      <c r="D134" s="39"/>
      <c r="E134" s="70"/>
      <c r="F134" s="70"/>
      <c r="G134" s="42"/>
      <c r="H134" s="47"/>
    </row>
    <row r="135" spans="1:8" ht="15" hidden="1">
      <c r="A135" s="252"/>
      <c r="B135" s="252"/>
      <c r="C135" s="252"/>
      <c r="D135" s="252"/>
      <c r="E135" s="40"/>
      <c r="F135" s="40"/>
      <c r="G135" s="42"/>
      <c r="H135" s="47"/>
    </row>
    <row r="136" spans="1:8" ht="15" hidden="1">
      <c r="A136" s="37"/>
      <c r="B136" s="38"/>
      <c r="C136" s="92"/>
      <c r="D136" s="39"/>
      <c r="E136" s="70"/>
      <c r="F136" s="70"/>
      <c r="G136" s="42"/>
      <c r="H136" s="47"/>
    </row>
    <row r="137" spans="1:8" ht="15" hidden="1">
      <c r="A137" s="37"/>
      <c r="B137" s="38"/>
      <c r="C137" s="92"/>
      <c r="D137" s="39"/>
      <c r="E137" s="70"/>
      <c r="F137" s="70"/>
      <c r="G137" s="42"/>
      <c r="H137" s="47"/>
    </row>
    <row r="138" spans="1:8" ht="15" hidden="1">
      <c r="A138" s="37"/>
      <c r="B138" s="38"/>
      <c r="C138" s="92"/>
      <c r="D138" s="39"/>
      <c r="E138" s="70"/>
      <c r="F138" s="70"/>
      <c r="G138" s="42"/>
      <c r="H138" s="47"/>
    </row>
    <row r="139" spans="1:8" ht="15" hidden="1">
      <c r="A139" s="37"/>
      <c r="B139" s="38"/>
      <c r="C139" s="92"/>
      <c r="D139" s="39"/>
      <c r="E139" s="70"/>
      <c r="F139" s="70"/>
      <c r="G139" s="42"/>
      <c r="H139" s="47"/>
    </row>
    <row r="140" spans="1:8" ht="15" hidden="1">
      <c r="A140" s="80"/>
      <c r="B140" s="80"/>
      <c r="C140" s="80"/>
      <c r="D140" s="80"/>
      <c r="E140" s="70"/>
      <c r="F140" s="70"/>
      <c r="G140" s="42"/>
      <c r="H140" s="47"/>
    </row>
    <row r="141" spans="1:8" ht="15" hidden="1">
      <c r="A141" s="252"/>
      <c r="B141" s="252"/>
      <c r="C141" s="252"/>
      <c r="D141" s="252"/>
      <c r="E141" s="40"/>
      <c r="F141" s="40"/>
      <c r="G141" s="42"/>
      <c r="H141" s="47"/>
    </row>
    <row r="142" spans="1:8" ht="15" hidden="1">
      <c r="A142" s="91"/>
      <c r="B142" s="91"/>
      <c r="C142" s="91"/>
      <c r="D142" s="91"/>
      <c r="E142" s="40"/>
      <c r="F142" s="40"/>
      <c r="G142" s="42"/>
      <c r="H142" s="47"/>
    </row>
    <row r="143" spans="1:8" ht="15" hidden="1">
      <c r="A143" s="91"/>
      <c r="B143" s="91"/>
      <c r="C143" s="91"/>
      <c r="D143" s="91"/>
      <c r="E143" s="40"/>
      <c r="F143" s="40"/>
      <c r="G143" s="42"/>
      <c r="H143" s="47"/>
    </row>
    <row r="144" spans="1:8" ht="15" hidden="1">
      <c r="A144" s="91"/>
      <c r="B144" s="91"/>
      <c r="C144" s="91"/>
      <c r="D144" s="91"/>
      <c r="E144" s="40"/>
      <c r="F144" s="40"/>
      <c r="G144" s="42"/>
      <c r="H144" s="47"/>
    </row>
    <row r="145" spans="1:8" ht="15" hidden="1">
      <c r="A145" s="34"/>
      <c r="B145" s="35"/>
      <c r="C145" s="34"/>
      <c r="D145" s="34"/>
      <c r="E145" s="40"/>
      <c r="F145" s="40"/>
      <c r="G145" s="42"/>
      <c r="H145" s="47"/>
    </row>
    <row r="146" spans="1:8" ht="15" hidden="1">
      <c r="A146" s="55"/>
      <c r="B146" s="127"/>
      <c r="C146" s="127"/>
      <c r="D146" s="48"/>
      <c r="E146" s="40"/>
      <c r="F146" s="40"/>
      <c r="G146" s="42"/>
      <c r="H146" s="47"/>
    </row>
    <row r="147" spans="1:8" ht="15" hidden="1">
      <c r="A147" s="80"/>
      <c r="B147" s="80"/>
      <c r="C147" s="80"/>
      <c r="D147" s="80"/>
      <c r="E147" s="40"/>
      <c r="F147" s="40"/>
      <c r="G147" s="42"/>
      <c r="H147" s="47"/>
    </row>
    <row r="148" spans="1:8" ht="15" hidden="1">
      <c r="A148" s="80"/>
      <c r="B148" s="80"/>
      <c r="C148" s="80"/>
      <c r="D148" s="80"/>
      <c r="E148" s="40"/>
      <c r="F148" s="40"/>
      <c r="G148" s="42"/>
      <c r="H148" s="47"/>
    </row>
    <row r="149" spans="1:8" ht="15" hidden="1">
      <c r="A149" s="80"/>
      <c r="B149" s="80"/>
      <c r="C149" s="80"/>
      <c r="D149" s="80"/>
      <c r="E149" s="40"/>
      <c r="F149" s="40"/>
      <c r="G149" s="42"/>
      <c r="H149" s="47"/>
    </row>
    <row r="150" spans="1:8" ht="15" hidden="1">
      <c r="A150" s="80"/>
      <c r="B150" s="80"/>
      <c r="C150" s="80"/>
      <c r="D150" s="80"/>
      <c r="E150" s="40"/>
      <c r="F150" s="40"/>
      <c r="G150" s="42"/>
      <c r="H150" s="47"/>
    </row>
    <row r="151" spans="1:8" ht="21" customHeight="1">
      <c r="A151" s="252" t="s">
        <v>174</v>
      </c>
      <c r="B151" s="252"/>
      <c r="C151" s="252"/>
      <c r="D151" s="252"/>
      <c r="E151" s="40"/>
      <c r="F151" s="40"/>
      <c r="G151" s="42"/>
      <c r="H151" s="47"/>
    </row>
    <row r="152" spans="1:8" ht="51">
      <c r="A152" s="32" t="s">
        <v>120</v>
      </c>
      <c r="B152" s="136" t="s">
        <v>51</v>
      </c>
      <c r="C152" s="110" t="s">
        <v>6</v>
      </c>
      <c r="D152" s="45">
        <v>93.7</v>
      </c>
      <c r="E152" s="70"/>
      <c r="F152" s="70"/>
      <c r="G152" s="42"/>
      <c r="H152" s="47"/>
    </row>
    <row r="153" spans="1:8" ht="15">
      <c r="A153" s="32"/>
      <c r="B153" s="136" t="s">
        <v>176</v>
      </c>
      <c r="C153" s="110"/>
      <c r="D153" s="45">
        <v>52.3</v>
      </c>
      <c r="E153" s="70"/>
      <c r="F153" s="70"/>
      <c r="G153" s="42"/>
      <c r="H153" s="47"/>
    </row>
    <row r="154" spans="1:8" ht="15">
      <c r="A154" s="32"/>
      <c r="B154" s="136" t="s">
        <v>177</v>
      </c>
      <c r="C154" s="110"/>
      <c r="D154" s="45">
        <v>33.4</v>
      </c>
      <c r="E154" s="70"/>
      <c r="F154" s="70"/>
      <c r="G154" s="42"/>
      <c r="H154" s="47"/>
    </row>
    <row r="155" spans="1:8" ht="15">
      <c r="A155" s="32"/>
      <c r="B155" s="136" t="s">
        <v>178</v>
      </c>
      <c r="C155" s="110"/>
      <c r="D155" s="45">
        <v>4.7</v>
      </c>
      <c r="E155" s="70"/>
      <c r="F155" s="70"/>
      <c r="G155" s="42"/>
      <c r="H155" s="47"/>
    </row>
    <row r="156" spans="1:8" ht="16.5" customHeight="1">
      <c r="A156" s="32"/>
      <c r="B156" s="136" t="s">
        <v>179</v>
      </c>
      <c r="C156" s="110"/>
      <c r="D156" s="45">
        <v>3.3</v>
      </c>
      <c r="E156" s="70"/>
      <c r="F156" s="70"/>
      <c r="G156" s="42"/>
      <c r="H156" s="47"/>
    </row>
    <row r="157" spans="1:8" ht="17.25" customHeight="1">
      <c r="A157" s="32"/>
      <c r="B157" s="136"/>
      <c r="C157" s="110"/>
      <c r="D157" s="45"/>
      <c r="E157" s="70"/>
      <c r="F157" s="70"/>
      <c r="G157" s="42"/>
      <c r="H157" s="47"/>
    </row>
    <row r="158" spans="1:8" ht="21" customHeight="1" thickBot="1">
      <c r="A158" s="132" t="s">
        <v>62</v>
      </c>
      <c r="B158" s="133"/>
      <c r="C158" s="134"/>
      <c r="D158" s="135">
        <f>SUM(D77:D152)</f>
        <v>697.4500000000002</v>
      </c>
      <c r="E158" s="69"/>
      <c r="F158" s="69"/>
      <c r="G158" s="42"/>
      <c r="H158" s="47"/>
    </row>
    <row r="159" spans="1:8" ht="21.75" customHeight="1">
      <c r="A159" s="273" t="s">
        <v>58</v>
      </c>
      <c r="B159" s="274"/>
      <c r="C159" s="274"/>
      <c r="D159" s="74">
        <f>D74+D158</f>
        <v>2426.8700000000003</v>
      </c>
      <c r="E159" s="69"/>
      <c r="F159" s="69"/>
      <c r="G159" s="42"/>
      <c r="H159" s="47"/>
    </row>
    <row r="160" spans="1:8" ht="20.25" customHeight="1">
      <c r="A160" s="120"/>
      <c r="B160" s="120"/>
      <c r="C160" s="120"/>
      <c r="D160" s="69"/>
      <c r="E160" s="69"/>
      <c r="F160" s="69"/>
      <c r="G160" s="42"/>
      <c r="H160" s="47"/>
    </row>
    <row r="161" spans="1:7" ht="15" hidden="1">
      <c r="A161" s="28"/>
      <c r="B161" s="1"/>
      <c r="C161" s="29"/>
      <c r="D161" s="30"/>
      <c r="E161" s="31"/>
      <c r="F161" s="3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10" ht="15.75">
      <c r="A163" s="1" t="s">
        <v>190</v>
      </c>
      <c r="B163" s="203"/>
      <c r="C163" s="1" t="s">
        <v>193</v>
      </c>
      <c r="E163" s="203"/>
      <c r="F163" s="1"/>
      <c r="H163" s="203"/>
      <c r="I163" s="203"/>
      <c r="J163" s="204"/>
    </row>
    <row r="164" ht="15">
      <c r="A164" s="1" t="s">
        <v>191</v>
      </c>
    </row>
    <row r="165" spans="2:7" ht="15">
      <c r="B165" t="s">
        <v>194</v>
      </c>
      <c r="D165" s="1" t="s">
        <v>195</v>
      </c>
      <c r="G165" s="1"/>
    </row>
    <row r="167" ht="15.75" customHeight="1"/>
  </sheetData>
  <sheetProtection/>
  <mergeCells count="21">
    <mergeCell ref="C16:C17"/>
    <mergeCell ref="A74:C74"/>
    <mergeCell ref="A75:D75"/>
    <mergeCell ref="A76:D76"/>
    <mergeCell ref="A90:D90"/>
    <mergeCell ref="A19:D19"/>
    <mergeCell ref="A13:D13"/>
    <mergeCell ref="A14:D14"/>
    <mergeCell ref="A15:D15"/>
    <mergeCell ref="A16:A17"/>
    <mergeCell ref="B16:B17"/>
    <mergeCell ref="A94:D94"/>
    <mergeCell ref="A151:D151"/>
    <mergeCell ref="A141:D141"/>
    <mergeCell ref="A159:C159"/>
    <mergeCell ref="A108:D108"/>
    <mergeCell ref="A122:D122"/>
    <mergeCell ref="A131:D131"/>
    <mergeCell ref="A135:D135"/>
    <mergeCell ref="A98:D98"/>
    <mergeCell ref="A111:D1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Красноярская ж.д.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Секерина Галина Алексеевна</dc:creator>
  <cp:keywords/>
  <dc:description/>
  <cp:lastModifiedBy>Андреечкина Татьяна Александровна</cp:lastModifiedBy>
  <cp:lastPrinted>2009-05-15T04:42:19Z</cp:lastPrinted>
  <dcterms:created xsi:type="dcterms:W3CDTF">2005-01-17T10:26:05Z</dcterms:created>
  <dcterms:modified xsi:type="dcterms:W3CDTF">2017-02-01T04:08:24Z</dcterms:modified>
  <cp:category/>
  <cp:version/>
  <cp:contentType/>
  <cp:contentStatus/>
</cp:coreProperties>
</file>